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2120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Trengove</author>
  </authors>
  <commentList>
    <comment ref="C63" authorId="0">
      <text>
        <r>
          <rPr>
            <sz val="8"/>
            <rFont val="Tahoma"/>
            <family val="2"/>
          </rPr>
          <t>Cima di Coumaon 3162m/85m is replaced by La Cuccagna, as 5m higher.  Cima di Coumaon is P157m on DEM n45e07.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sz val="8"/>
            <rFont val="Tahoma"/>
            <family val="0"/>
          </rPr>
          <t xml:space="preserve">Replaces Monte Marzo 2756m on DEM list at P289m.
</t>
        </r>
      </text>
    </comment>
  </commentList>
</comments>
</file>

<file path=xl/sharedStrings.xml><?xml version="1.0" encoding="utf-8"?>
<sst xmlns="http://schemas.openxmlformats.org/spreadsheetml/2006/main" count="731" uniqueCount="513">
  <si>
    <t>Height</t>
  </si>
  <si>
    <t>Prominence</t>
  </si>
  <si>
    <t>Notes</t>
  </si>
  <si>
    <t>(m)</t>
  </si>
  <si>
    <t>(ft)</t>
  </si>
  <si>
    <t>Longitude</t>
  </si>
  <si>
    <t>(North)</t>
  </si>
  <si>
    <t>Latitude</t>
  </si>
  <si>
    <t>(East)</t>
  </si>
  <si>
    <t>Rank</t>
  </si>
  <si>
    <t>Cima dell'Arolley</t>
  </si>
  <si>
    <t>La Cuccagna</t>
  </si>
  <si>
    <t>Dente del Breuil Centrale</t>
  </si>
  <si>
    <t>La Tresenta</t>
  </si>
  <si>
    <t>Gran Paradiso</t>
  </si>
  <si>
    <t>Herbetet</t>
  </si>
  <si>
    <t>Gran Serraz</t>
  </si>
  <si>
    <t>Punta Rossa</t>
  </si>
  <si>
    <t>La Grivola</t>
  </si>
  <si>
    <t>Punta di Trajoz</t>
  </si>
  <si>
    <t>Grand Normenon</t>
  </si>
  <si>
    <t>Monte Favret</t>
  </si>
  <si>
    <t>Becca di Gay</t>
  </si>
  <si>
    <t>Blanc Giuir</t>
  </si>
  <si>
    <t>Gran Carro</t>
  </si>
  <si>
    <t>La Roccia Viva</t>
  </si>
  <si>
    <t>Monte Nero</t>
  </si>
  <si>
    <t>Punte Patry - sud</t>
  </si>
  <si>
    <t>Punta di Valmaniaz</t>
  </si>
  <si>
    <t>Punta Ondezana</t>
  </si>
  <si>
    <t>Punta Gialin</t>
  </si>
  <si>
    <t>Moncimour</t>
  </si>
  <si>
    <t>Punta del Vallone</t>
  </si>
  <si>
    <t>Punta di Sengie</t>
  </si>
  <si>
    <t>Monveso di Forzo</t>
  </si>
  <si>
    <t>Torre di Lavina - sud</t>
  </si>
  <si>
    <t>Cresta del Cavallo</t>
  </si>
  <si>
    <t>Punta Tressi</t>
  </si>
  <si>
    <t>Cima Fer - nord</t>
  </si>
  <si>
    <t>Pointe Noire</t>
  </si>
  <si>
    <t>Rosa dei Banchi</t>
  </si>
  <si>
    <t>Monte Moussaillon</t>
  </si>
  <si>
    <t>Monte Glacier</t>
  </si>
  <si>
    <t>Monte Avic</t>
  </si>
  <si>
    <t>Punta Tersiva</t>
  </si>
  <si>
    <t>Penne Blanche</t>
  </si>
  <si>
    <t>Punta Garin</t>
  </si>
  <si>
    <t>Monte Emilius</t>
  </si>
  <si>
    <t>Highest mountain wholly in Italy</t>
  </si>
  <si>
    <t>Sub-Group</t>
  </si>
  <si>
    <t>45:31:05</t>
  </si>
  <si>
    <t>nr. Colle del Piccolo S.Bernardo</t>
  </si>
  <si>
    <t>45:34:45</t>
  </si>
  <si>
    <t>07:15:27</t>
  </si>
  <si>
    <t>Colle del Tuf</t>
  </si>
  <si>
    <t>45:32:40</t>
  </si>
  <si>
    <t>07:16:27</t>
  </si>
  <si>
    <t>Col Bonney</t>
  </si>
  <si>
    <t>Torre del Gran San Pietro</t>
  </si>
  <si>
    <t>45:31:33</t>
  </si>
  <si>
    <t>07:21:22</t>
  </si>
  <si>
    <t>Col Grand Croux</t>
  </si>
  <si>
    <t>IGC Map</t>
  </si>
  <si>
    <t>Col Money</t>
  </si>
  <si>
    <t>45:31:09</t>
  </si>
  <si>
    <t>07:19:48</t>
  </si>
  <si>
    <t>Ciarforon</t>
  </si>
  <si>
    <t>3643m on 09/1988 map</t>
  </si>
  <si>
    <t>101 &amp; 102</t>
  </si>
  <si>
    <t>45:29:36</t>
  </si>
  <si>
    <t>07:14:50</t>
  </si>
  <si>
    <t>Colle di Montcorvé</t>
  </si>
  <si>
    <t>45:30:52</t>
  </si>
  <si>
    <t>07:19:17</t>
  </si>
  <si>
    <t>Colle Baretti</t>
  </si>
  <si>
    <t>45:29:58</t>
  </si>
  <si>
    <t>07:15:52</t>
  </si>
  <si>
    <t>Col de Gran Paradiso</t>
  </si>
  <si>
    <t>45:32:25</t>
  </si>
  <si>
    <t>07:21:36</t>
  </si>
  <si>
    <t>Col Coupè di Money</t>
  </si>
  <si>
    <t>45:40:44</t>
  </si>
  <si>
    <t>07:23:05</t>
  </si>
  <si>
    <t>Finestra di Champorcher</t>
  </si>
  <si>
    <t>45:33:23</t>
  </si>
  <si>
    <t>07:17:07</t>
  </si>
  <si>
    <t>Colle-nord dell'Herbetet</t>
  </si>
  <si>
    <t>Becca di Montciair</t>
  </si>
  <si>
    <t>45:29:06</t>
  </si>
  <si>
    <t>07:14:08</t>
  </si>
  <si>
    <t>Colle di Ciarforon</t>
  </si>
  <si>
    <t>45:37:14</t>
  </si>
  <si>
    <t>07:28:14</t>
  </si>
  <si>
    <t>07:22:15</t>
  </si>
  <si>
    <t>Colle St Marcel</t>
  </si>
  <si>
    <t>Colle di Teleccio</t>
  </si>
  <si>
    <t>45:36:43</t>
  </si>
  <si>
    <t>07:14:10</t>
  </si>
  <si>
    <t>Col di Belleface</t>
  </si>
  <si>
    <t>45:28:44</t>
  </si>
  <si>
    <t>07:13:55</t>
  </si>
  <si>
    <t xml:space="preserve">Coletto di Montciair </t>
  </si>
  <si>
    <t>45:39:21</t>
  </si>
  <si>
    <t>07:22:40</t>
  </si>
  <si>
    <t>Colle d'Arbole</t>
  </si>
  <si>
    <t>45:30:56</t>
  </si>
  <si>
    <t>07:20:22</t>
  </si>
  <si>
    <t>Bocchetta di Monte Nero</t>
  </si>
  <si>
    <t>Punta Fourà</t>
  </si>
  <si>
    <t>45:28:31</t>
  </si>
  <si>
    <t>07:12:27</t>
  </si>
  <si>
    <t>Colle del Grand Etrêt</t>
  </si>
  <si>
    <t>45:31:55</t>
  </si>
  <si>
    <t>07:23:48</t>
  </si>
  <si>
    <t>Colle-nord delle Sengie</t>
  </si>
  <si>
    <t>45:39:58</t>
  </si>
  <si>
    <t>07:22:54</t>
  </si>
  <si>
    <t>45:30:03</t>
  </si>
  <si>
    <t>07:20:02</t>
  </si>
  <si>
    <t>Colle di Losa</t>
  </si>
  <si>
    <t>45:40:31</t>
  </si>
  <si>
    <t>07:25:23</t>
  </si>
  <si>
    <t>Colle di Laures</t>
  </si>
  <si>
    <t>Monte Emilius, 3559m</t>
  </si>
  <si>
    <t>P150m 'Parent' Summit</t>
  </si>
  <si>
    <t>Uja Piccola di Ciardoney</t>
  </si>
  <si>
    <t>45:31:06</t>
  </si>
  <si>
    <t>07:24:17</t>
  </si>
  <si>
    <t>Colle di Ciardoney</t>
  </si>
  <si>
    <t>45:32:16</t>
  </si>
  <si>
    <t>07:25:04</t>
  </si>
  <si>
    <t>Colle Monveso</t>
  </si>
  <si>
    <t>Torre di Lavina</t>
  </si>
  <si>
    <t>45:33:20</t>
  </si>
  <si>
    <t>07:26:55</t>
  </si>
  <si>
    <t>Col di Bardoney</t>
  </si>
  <si>
    <t>45:30:31</t>
  </si>
  <si>
    <t>07:25:19</t>
  </si>
  <si>
    <t>Colle di Motta</t>
  </si>
  <si>
    <t>45:37:08</t>
  </si>
  <si>
    <t>07:25:37</t>
  </si>
  <si>
    <t>Col des Hevergnes</t>
  </si>
  <si>
    <t>45:33:44</t>
  </si>
  <si>
    <t>07:21:40</t>
  </si>
  <si>
    <t>Col di Valmaniaz</t>
  </si>
  <si>
    <t>45:29:35</t>
  </si>
  <si>
    <t>07:19:55</t>
  </si>
  <si>
    <t>Colle dei Becchi</t>
  </si>
  <si>
    <t>45:37:53</t>
  </si>
  <si>
    <t>07:32:23</t>
  </si>
  <si>
    <t>Col Fenis</t>
  </si>
  <si>
    <t>45:27:51</t>
  </si>
  <si>
    <t>07:13:47</t>
  </si>
  <si>
    <t>Colle della Porta</t>
  </si>
  <si>
    <t>3146m on 09/1988 map</t>
  </si>
  <si>
    <t>45:37:29</t>
  </si>
  <si>
    <t>07:13:44</t>
  </si>
  <si>
    <t>Colle Charbonnière</t>
  </si>
  <si>
    <t>45:29:39</t>
  </si>
  <si>
    <t>07:35:03</t>
  </si>
  <si>
    <t>Passo di Moncimour</t>
  </si>
  <si>
    <t>45:34:38</t>
  </si>
  <si>
    <t>07:31:57</t>
  </si>
  <si>
    <t>Colle Miserino</t>
  </si>
  <si>
    <t>Punta Leisèr - East Top</t>
  </si>
  <si>
    <t>Colle del Leyser</t>
  </si>
  <si>
    <t>3116m on 09/1988 map</t>
  </si>
  <si>
    <t>45:37:12</t>
  </si>
  <si>
    <t>07:16:20</t>
  </si>
  <si>
    <t>Col di Trajoz</t>
  </si>
  <si>
    <t>Punta della Tserère</t>
  </si>
  <si>
    <t>45:33:37</t>
  </si>
  <si>
    <t>07:24:56</t>
  </si>
  <si>
    <t>Col dell'Arollaz</t>
  </si>
  <si>
    <t>Passo di Lago Gelato</t>
  </si>
  <si>
    <t>45:29:42</t>
  </si>
  <si>
    <t>07:26:04</t>
  </si>
  <si>
    <t>Torre Ponton</t>
  </si>
  <si>
    <t>45:36:13</t>
  </si>
  <si>
    <t>07:29:41</t>
  </si>
  <si>
    <t>Col di Pontonnet</t>
  </si>
  <si>
    <t>45:36:57</t>
  </si>
  <si>
    <t>07:30:16</t>
  </si>
  <si>
    <t>Col Moussaillon</t>
  </si>
  <si>
    <t>45:34:52</t>
  </si>
  <si>
    <t>07:27:47</t>
  </si>
  <si>
    <t>Bocchetta della Scaletta</t>
  </si>
  <si>
    <t>45:40:37</t>
  </si>
  <si>
    <t>07:33:17</t>
  </si>
  <si>
    <t>Colle Mezove</t>
  </si>
  <si>
    <t>45:30:36</t>
  </si>
  <si>
    <t>07:11:27</t>
  </si>
  <si>
    <t>Grand Collet</t>
  </si>
  <si>
    <t>45:28:16</t>
  </si>
  <si>
    <t>07:30:52</t>
  </si>
  <si>
    <t>Bocchetta di Drosa</t>
  </si>
  <si>
    <t>45:32:58</t>
  </si>
  <si>
    <t>07:28:06</t>
  </si>
  <si>
    <t>Colle della Cadrega</t>
  </si>
  <si>
    <t>45:32:33</t>
  </si>
  <si>
    <t>Bocchetta Valotta</t>
  </si>
  <si>
    <t>Monte Colombo</t>
  </si>
  <si>
    <t>45:28:27</t>
  </si>
  <si>
    <t>07:27:52</t>
  </si>
  <si>
    <t>Bocchetta di Fioria</t>
  </si>
  <si>
    <t>45:31:34</t>
  </si>
  <si>
    <t>07:30:44</t>
  </si>
  <si>
    <t>Bocchetta Cucco</t>
  </si>
  <si>
    <t>45:28:39</t>
  </si>
  <si>
    <t>07:29:58</t>
  </si>
  <si>
    <t>Passo Colombo</t>
  </si>
  <si>
    <t>07:37:10</t>
  </si>
  <si>
    <t>45:31:19</t>
  </si>
  <si>
    <t>07:36:29</t>
  </si>
  <si>
    <t>Monte Rafray</t>
  </si>
  <si>
    <t>07:30:39</t>
  </si>
  <si>
    <t>45:38:52</t>
  </si>
  <si>
    <t>07:31:04</t>
  </si>
  <si>
    <t>45:38:27</t>
  </si>
  <si>
    <t>07:33:31</t>
  </si>
  <si>
    <t>07:33:52</t>
  </si>
  <si>
    <t>45:41:21</t>
  </si>
  <si>
    <t>Monte Ruvi</t>
  </si>
  <si>
    <t>45:41:10</t>
  </si>
  <si>
    <t>07:36:02</t>
  </si>
  <si>
    <t>45:34:41</t>
  </si>
  <si>
    <t>07:39:48</t>
  </si>
  <si>
    <t>45:33:28</t>
  </si>
  <si>
    <t>07:20:25</t>
  </si>
  <si>
    <t>45:39:29</t>
  </si>
  <si>
    <t>Punta della Valletta</t>
  </si>
  <si>
    <t>07:21:31</t>
  </si>
  <si>
    <t>45:39:26</t>
  </si>
  <si>
    <t>07:32:38</t>
  </si>
  <si>
    <t>45:39:45</t>
  </si>
  <si>
    <t>Monte Iverta</t>
  </si>
  <si>
    <t>07:32:27</t>
  </si>
  <si>
    <t>45:40:06</t>
  </si>
  <si>
    <t>07:22:04</t>
  </si>
  <si>
    <t>45:41:15</t>
  </si>
  <si>
    <t>Becca di Nona</t>
  </si>
  <si>
    <t>45:40:59</t>
  </si>
  <si>
    <t>07:21:57</t>
  </si>
  <si>
    <t>07:31:46</t>
  </si>
  <si>
    <t>45:37:38</t>
  </si>
  <si>
    <t>07:31:37</t>
  </si>
  <si>
    <t>45:41:50</t>
  </si>
  <si>
    <t>Punta Chermontane</t>
  </si>
  <si>
    <t>07:31:53</t>
  </si>
  <si>
    <t>45:41:23</t>
  </si>
  <si>
    <t>07:42:44</t>
  </si>
  <si>
    <t>07:43:14</t>
  </si>
  <si>
    <t>45:33:33</t>
  </si>
  <si>
    <t>45:33:27</t>
  </si>
  <si>
    <t>45:33:36</t>
  </si>
  <si>
    <t>07:14:24</t>
  </si>
  <si>
    <t>Punta di Leppe</t>
  </si>
  <si>
    <t xml:space="preserve">Summit name </t>
  </si>
  <si>
    <t>07:23:39</t>
  </si>
  <si>
    <t>45:39:46</t>
  </si>
  <si>
    <t>Colle di Leppe</t>
  </si>
  <si>
    <t>07:24:57</t>
  </si>
  <si>
    <t>[3]</t>
  </si>
  <si>
    <t>1:25k or [1:50k]</t>
  </si>
  <si>
    <t>101 &amp; [3]</t>
  </si>
  <si>
    <t>[9]</t>
  </si>
  <si>
    <t>Rouèse Gran, 3357m</t>
  </si>
  <si>
    <t>07:25:15</t>
  </si>
  <si>
    <t>45:39:59</t>
  </si>
  <si>
    <t>Grand' Avert</t>
  </si>
  <si>
    <t>07:28:17</t>
  </si>
  <si>
    <t>45:39:05</t>
  </si>
  <si>
    <t>Col pt. 2830m</t>
  </si>
  <si>
    <t>Prominence Col</t>
  </si>
  <si>
    <t>Punta Tersiva, 3512m</t>
  </si>
  <si>
    <t>07:28:05</t>
  </si>
  <si>
    <t>45:38:57</t>
  </si>
  <si>
    <t>Gran Paradiso Range</t>
  </si>
  <si>
    <t>Colle Garin</t>
  </si>
  <si>
    <t>Punta Garin, 3448m</t>
  </si>
  <si>
    <t>Monte Barbeston</t>
  </si>
  <si>
    <t>Monte Grimon</t>
  </si>
  <si>
    <t>Testa Colon</t>
  </si>
  <si>
    <t>Monte Charvatton</t>
  </si>
  <si>
    <t>Monte Delà</t>
  </si>
  <si>
    <t>Col Fussi</t>
  </si>
  <si>
    <t>Monte Glacier, 3186m</t>
  </si>
  <si>
    <t>Colle di Raye Chevrère</t>
  </si>
  <si>
    <t>Monte Avic, 3006m</t>
  </si>
  <si>
    <t>Colle Varotta</t>
  </si>
  <si>
    <t>Colle Bella Lana</t>
  </si>
  <si>
    <t>Monte Iverta, 2939m</t>
  </si>
  <si>
    <t>07:36:31</t>
  </si>
  <si>
    <t>45:39:03</t>
  </si>
  <si>
    <t>Col de Croix</t>
  </si>
  <si>
    <t>07:36:00</t>
  </si>
  <si>
    <t>45:38:42</t>
  </si>
  <si>
    <t>45:39:28</t>
  </si>
  <si>
    <t>L'Invers del Lago Gelato</t>
  </si>
  <si>
    <t>Col pt. 2764m</t>
  </si>
  <si>
    <t>07:33:19</t>
  </si>
  <si>
    <t>07:33:07</t>
  </si>
  <si>
    <t>45:39:40</t>
  </si>
  <si>
    <t>45:42:09</t>
  </si>
  <si>
    <t>07:35:52</t>
  </si>
  <si>
    <t>Monte Ruvi, 2922m</t>
  </si>
  <si>
    <t>Colle Valmeriana</t>
  </si>
  <si>
    <t>07:35:31</t>
  </si>
  <si>
    <t>45:41:56</t>
  </si>
  <si>
    <t>45:37:41</t>
  </si>
  <si>
    <t>07:40:34</t>
  </si>
  <si>
    <t>Col de Plan Fenêtre</t>
  </si>
  <si>
    <t>07:39:24</t>
  </si>
  <si>
    <t>Monte Grimon, 2523m</t>
  </si>
  <si>
    <t>Col d'Eyèle</t>
  </si>
  <si>
    <t>45:37:09</t>
  </si>
  <si>
    <t>45:37:20</t>
  </si>
  <si>
    <t>07:41:23</t>
  </si>
  <si>
    <t>07:41:18</t>
  </si>
  <si>
    <t>Testa Colon, 1921m</t>
  </si>
  <si>
    <t>Col Brequet</t>
  </si>
  <si>
    <t>Monte dei Corni</t>
  </si>
  <si>
    <t>Punta Dondogna</t>
  </si>
  <si>
    <t>Monte Debat</t>
  </si>
  <si>
    <t>Bec delle Strie</t>
  </si>
  <si>
    <t>Colle Santanel</t>
  </si>
  <si>
    <t>Rosa dei Banchi, 3164m</t>
  </si>
  <si>
    <t>07:38:23</t>
  </si>
  <si>
    <t>07:28:10</t>
  </si>
  <si>
    <t>45:34:39</t>
  </si>
  <si>
    <t>Rosa dei Banchi 3164m</t>
  </si>
  <si>
    <t>Colle Larissa</t>
  </si>
  <si>
    <t>07:34:57</t>
  </si>
  <si>
    <t>45:34:57</t>
  </si>
  <si>
    <t>07:34:37</t>
  </si>
  <si>
    <t>45:35:11</t>
  </si>
  <si>
    <t>07:41:19</t>
  </si>
  <si>
    <t>Monte dei Corni, 2779m</t>
  </si>
  <si>
    <t>Colle Valbella</t>
  </si>
  <si>
    <t>Colle Vallera</t>
  </si>
  <si>
    <t>Monte Debat, 2622m</t>
  </si>
  <si>
    <t>07:40:01</t>
  </si>
  <si>
    <t>07:40:46</t>
  </si>
  <si>
    <t>45:33:13</t>
  </si>
  <si>
    <t>Colle d'Andelmel</t>
  </si>
  <si>
    <t>Passo Pian del Gallo</t>
  </si>
  <si>
    <t>Bec delle Strie, 2544m</t>
  </si>
  <si>
    <t>07:47:02</t>
  </si>
  <si>
    <t>45:31:29</t>
  </si>
  <si>
    <t>07:46:35</t>
  </si>
  <si>
    <t>45:32:03</t>
  </si>
  <si>
    <t>Monte Gregorio</t>
  </si>
  <si>
    <t>Cima delle Chiose</t>
  </si>
  <si>
    <t>Monfandi</t>
  </si>
  <si>
    <t>Bocchetta delle Oche</t>
  </si>
  <si>
    <t>Colle d'Arlens</t>
  </si>
  <si>
    <t>Monfandi, 2820m</t>
  </si>
  <si>
    <t>07:36:32</t>
  </si>
  <si>
    <t>45:32:45</t>
  </si>
  <si>
    <t>07:37:03</t>
  </si>
  <si>
    <t>101 &amp; [21]</t>
  </si>
  <si>
    <t>07:38:21</t>
  </si>
  <si>
    <t>45:28:02</t>
  </si>
  <si>
    <t>07:38:44</t>
  </si>
  <si>
    <t>Monte Colombo, 2848m</t>
  </si>
  <si>
    <t>07:30:18</t>
  </si>
  <si>
    <t>45:35:35</t>
  </si>
  <si>
    <t>07:30:41</t>
  </si>
  <si>
    <t>45:34:49</t>
  </si>
  <si>
    <t>Cima di Bossola</t>
  </si>
  <si>
    <t>07:43:12</t>
  </si>
  <si>
    <t>45:29:04</t>
  </si>
  <si>
    <t>Colletto di Bossola</t>
  </si>
  <si>
    <t>45:29:28</t>
  </si>
  <si>
    <t>07:42:53</t>
  </si>
  <si>
    <t>45:34:18</t>
  </si>
  <si>
    <t>Punta d'Arbella</t>
  </si>
  <si>
    <t>[21]</t>
  </si>
  <si>
    <t>07:33:21</t>
  </si>
  <si>
    <t>45:26:51</t>
  </si>
  <si>
    <t>c.</t>
  </si>
  <si>
    <t>45:27:11</t>
  </si>
  <si>
    <t>07:33:06</t>
  </si>
  <si>
    <t>HP of Apostoli Sub-Range</t>
  </si>
  <si>
    <t>Apostoli Sub-Range</t>
  </si>
  <si>
    <t>Ripa Vercelli</t>
  </si>
  <si>
    <t>Monte Gregorio, 1955m</t>
  </si>
  <si>
    <t>07:47:12</t>
  </si>
  <si>
    <t>45:27:17</t>
  </si>
  <si>
    <t>07:48:02</t>
  </si>
  <si>
    <t>45:27:42</t>
  </si>
  <si>
    <t>Mont Blanc, 4808m</t>
  </si>
  <si>
    <t>07:29:55</t>
  </si>
  <si>
    <t>45:35:58</t>
  </si>
  <si>
    <t>07:16:30</t>
  </si>
  <si>
    <t>45:34:20</t>
  </si>
  <si>
    <t>07:25:41</t>
  </si>
  <si>
    <t>07:25:46</t>
  </si>
  <si>
    <t>07:16:02</t>
  </si>
  <si>
    <t>45:32:52</t>
  </si>
  <si>
    <t>07:14:20</t>
  </si>
  <si>
    <t>45:36:08</t>
  </si>
  <si>
    <t>45:40:53</t>
  </si>
  <si>
    <t>06:52:47</t>
  </si>
  <si>
    <t>Col pt. 593m, 400m SE of Lago d'Alice</t>
  </si>
  <si>
    <t>07:32:33</t>
  </si>
  <si>
    <t>45:38:28</t>
  </si>
  <si>
    <t>45:29:54</t>
  </si>
  <si>
    <t>07:29:46</t>
  </si>
  <si>
    <t>45:36:34</t>
  </si>
  <si>
    <t>07:27:02</t>
  </si>
  <si>
    <t>45:36:48</t>
  </si>
  <si>
    <t>07:18:56</t>
  </si>
  <si>
    <t>45:30:55</t>
  </si>
  <si>
    <t>07:23:12</t>
  </si>
  <si>
    <t>45:40:10</t>
  </si>
  <si>
    <t>07:21:03</t>
  </si>
  <si>
    <t>45:28:35</t>
  </si>
  <si>
    <t>07:16:44</t>
  </si>
  <si>
    <t>45:33:08</t>
  </si>
  <si>
    <t>07:13:32</t>
  </si>
  <si>
    <t>45:28:22</t>
  </si>
  <si>
    <t>07:24:54</t>
  </si>
  <si>
    <t>45:30:39</t>
  </si>
  <si>
    <t>07:16:22</t>
  </si>
  <si>
    <t>07:16:00</t>
  </si>
  <si>
    <t>45:30:20</t>
  </si>
  <si>
    <t>07:29:04</t>
  </si>
  <si>
    <t>07:14:34</t>
  </si>
  <si>
    <t>45:29:24</t>
  </si>
  <si>
    <t>07:19:51</t>
  </si>
  <si>
    <t>45:29:44</t>
  </si>
  <si>
    <t>07:26:57</t>
  </si>
  <si>
    <t>07:13:59</t>
  </si>
  <si>
    <t>45:37:06</t>
  </si>
  <si>
    <t>07:19:46</t>
  </si>
  <si>
    <t>45:30:28</t>
  </si>
  <si>
    <t>07:30:49</t>
  </si>
  <si>
    <t>07:24:58</t>
  </si>
  <si>
    <t>07:29:39</t>
  </si>
  <si>
    <t>45:36:28</t>
  </si>
  <si>
    <t>07:23:38</t>
  </si>
  <si>
    <t>45:31:35</t>
  </si>
  <si>
    <t>07:22:41</t>
  </si>
  <si>
    <t>45:31:21</t>
  </si>
  <si>
    <t>07:27:50</t>
  </si>
  <si>
    <t>45:34:32</t>
  </si>
  <si>
    <t>07:16:19</t>
  </si>
  <si>
    <t>07:21:34</t>
  </si>
  <si>
    <t>45:32:04</t>
  </si>
  <si>
    <t>07:21:51</t>
  </si>
  <si>
    <t>45:31:31</t>
  </si>
  <si>
    <t>07:19:35</t>
  </si>
  <si>
    <t>45:31:01</t>
  </si>
  <si>
    <t>07:27:51</t>
  </si>
  <si>
    <t>45:33:00</t>
  </si>
  <si>
    <t>07:23:06</t>
  </si>
  <si>
    <t>45:31:00</t>
  </si>
  <si>
    <t>07:11:29</t>
  </si>
  <si>
    <t>45:30:10</t>
  </si>
  <si>
    <t>45:28:54</t>
  </si>
  <si>
    <t>45:32:11</t>
  </si>
  <si>
    <t>07:30:03</t>
  </si>
  <si>
    <t>45:31:59</t>
  </si>
  <si>
    <t>45:33:25</t>
  </si>
  <si>
    <t>07:26:01</t>
  </si>
  <si>
    <t>45:29:46</t>
  </si>
  <si>
    <t>07:25:11</t>
  </si>
  <si>
    <t>45:29:52</t>
  </si>
  <si>
    <t>07:29:36</t>
  </si>
  <si>
    <t>45:28:43</t>
  </si>
  <si>
    <t>07:20:19</t>
  </si>
  <si>
    <t>La Roccia Viva, 3650m</t>
  </si>
  <si>
    <t>07:13:28</t>
  </si>
  <si>
    <t>45:28:07</t>
  </si>
  <si>
    <t>Dente del Breuil Centrale, 3454m</t>
  </si>
  <si>
    <t>07:14:58</t>
  </si>
  <si>
    <t>45:33:29</t>
  </si>
  <si>
    <t>Herbetet, 3778m</t>
  </si>
  <si>
    <t>Gran Paradiso, 4061m</t>
  </si>
  <si>
    <t>Torre del Gran San Pietro, 3692m</t>
  </si>
  <si>
    <t>Ciaforon, 3640m</t>
  </si>
  <si>
    <t>La Grivola, 3969m</t>
  </si>
  <si>
    <t>Becca di Montciair, 3544m</t>
  </si>
  <si>
    <t>Punta Ondezana, 3492m</t>
  </si>
  <si>
    <t>Becca di Gay, 3621m</t>
  </si>
  <si>
    <t>Punta di Sengie, 3408m</t>
  </si>
  <si>
    <t>Monveso di Forzo, 3322m</t>
  </si>
  <si>
    <t>Uja Piccola di Ciardoney, 3328m</t>
  </si>
  <si>
    <t>Punte Patry - sud, 3581m</t>
  </si>
  <si>
    <t>Beccha Meridiale della Tribolazione</t>
  </si>
  <si>
    <t>Beccha Meridiale della Tribolazione, 3360m</t>
  </si>
  <si>
    <t>Grand Normenon, 3488m</t>
  </si>
  <si>
    <t>Punta Gialin, 3270m</t>
  </si>
  <si>
    <t>101 &amp; [9]</t>
  </si>
  <si>
    <t>Torre di Lavina - sud, 3308m</t>
  </si>
  <si>
    <t>Punta Fourà, 3411m</t>
  </si>
  <si>
    <t>Blanc Giuir, 3222m</t>
  </si>
  <si>
    <t>Cresta del Cavallo, 2935m</t>
  </si>
  <si>
    <t>Punta Lasin - North Top, 3108m</t>
  </si>
  <si>
    <t>Punta Tressi, 2865m</t>
  </si>
  <si>
    <t xml:space="preserve">Grand Rouèse </t>
  </si>
  <si>
    <t>Col Carrel</t>
  </si>
  <si>
    <t>Col di Valaisan</t>
  </si>
  <si>
    <t>Punta di Quinseina - Far N. Top</t>
  </si>
  <si>
    <t>Piata di Lasin - N. Top</t>
  </si>
  <si>
    <t>Bec Costazza</t>
  </si>
  <si>
    <t>Colle della Balma</t>
  </si>
  <si>
    <t>Monte Delà, 3139m</t>
  </si>
  <si>
    <t>101, 102 &amp; [3]</t>
  </si>
  <si>
    <t>102 &amp; [3]</t>
  </si>
  <si>
    <t>Col &lt;2200m and &gt;2150m, 900m NW of Cialma</t>
  </si>
  <si>
    <t>Col &lt;1750m and &gt;1700m, 500m SW of Loli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</si>
</sst>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</numFmts>
  <fonts count="23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sz val="8"/>
      <color indexed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Arial"/>
      <family val="2"/>
    </font>
    <font>
      <b/>
      <u val="single"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2" fillId="0" borderId="1" xfId="0" applyFont="1" applyFill="1" applyBorder="1" applyAlignment="1">
      <alignment/>
    </xf>
    <xf numFmtId="0" fontId="14" fillId="3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49" fontId="2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15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4" borderId="3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46" fontId="12" fillId="0" borderId="1" xfId="0" applyNumberFormat="1" applyFont="1" applyFill="1" applyBorder="1" applyAlignment="1">
      <alignment/>
    </xf>
    <xf numFmtId="1" fontId="10" fillId="0" borderId="3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36.25390625" style="81" customWidth="1"/>
    <col min="4" max="4" width="1.625" style="56" customWidth="1"/>
    <col min="5" max="6" width="6.25390625" style="1" customWidth="1"/>
    <col min="7" max="7" width="1.875" style="44" customWidth="1"/>
    <col min="8" max="8" width="10.75390625" style="1" customWidth="1"/>
    <col min="9" max="9" width="18.00390625" style="1" customWidth="1"/>
    <col min="10" max="10" width="7.375" style="2" customWidth="1"/>
    <col min="11" max="11" width="8.25390625" style="2" customWidth="1"/>
    <col min="12" max="12" width="37.375" style="2" customWidth="1"/>
    <col min="13" max="13" width="1.75390625" style="49" customWidth="1"/>
    <col min="14" max="14" width="9.375" style="2" customWidth="1"/>
    <col min="15" max="15" width="7.875" style="2" customWidth="1"/>
    <col min="16" max="16" width="8.25390625" style="2" customWidth="1"/>
    <col min="17" max="17" width="26.875" style="2" customWidth="1"/>
    <col min="18" max="18" width="13.00390625" style="19" customWidth="1"/>
    <col min="19" max="19" width="24.00390625" style="19" customWidth="1"/>
    <col min="20" max="16384" width="8.875" style="1" customWidth="1"/>
  </cols>
  <sheetData>
    <row r="1" spans="1:20" ht="12.75">
      <c r="A1" s="10"/>
      <c r="B1" s="10"/>
      <c r="C1" s="72"/>
      <c r="D1" s="52"/>
      <c r="E1" s="10"/>
      <c r="F1" s="10"/>
      <c r="G1" s="41"/>
      <c r="H1" s="10"/>
      <c r="I1" s="10"/>
      <c r="J1" s="11"/>
      <c r="K1" s="11"/>
      <c r="L1" s="11"/>
      <c r="M1" s="47"/>
      <c r="N1" s="11"/>
      <c r="O1" s="11"/>
      <c r="P1" s="11"/>
      <c r="Q1" s="11"/>
      <c r="R1" s="37"/>
      <c r="S1" s="37"/>
      <c r="T1" s="10"/>
    </row>
    <row r="2" spans="1:38" ht="23.25">
      <c r="A2" s="10"/>
      <c r="B2" s="27"/>
      <c r="C2" s="73" t="s">
        <v>277</v>
      </c>
      <c r="D2" s="7"/>
      <c r="E2" s="3"/>
      <c r="F2" s="3"/>
      <c r="G2" s="38"/>
      <c r="H2" s="7"/>
      <c r="I2" s="3"/>
      <c r="J2" s="26"/>
      <c r="K2" s="26"/>
      <c r="L2" s="3"/>
      <c r="M2" s="36"/>
      <c r="N2" s="3"/>
      <c r="O2" s="3"/>
      <c r="P2" s="3"/>
      <c r="Q2" s="3"/>
      <c r="R2" s="17"/>
      <c r="S2" s="17"/>
      <c r="T2" s="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8">
      <c r="A3" s="10"/>
      <c r="B3" s="28" t="s">
        <v>9</v>
      </c>
      <c r="C3" s="74" t="s">
        <v>257</v>
      </c>
      <c r="D3" s="3"/>
      <c r="E3" s="5" t="s">
        <v>0</v>
      </c>
      <c r="F3" s="5" t="s">
        <v>0</v>
      </c>
      <c r="G3" s="36"/>
      <c r="H3" s="5" t="s">
        <v>1</v>
      </c>
      <c r="I3" s="6" t="s">
        <v>49</v>
      </c>
      <c r="J3" s="17" t="s">
        <v>7</v>
      </c>
      <c r="K3" s="17" t="s">
        <v>5</v>
      </c>
      <c r="L3" s="4" t="s">
        <v>273</v>
      </c>
      <c r="M3" s="17"/>
      <c r="N3" s="17" t="s">
        <v>0</v>
      </c>
      <c r="O3" s="17" t="s">
        <v>7</v>
      </c>
      <c r="P3" s="17" t="s">
        <v>5</v>
      </c>
      <c r="Q3" s="17" t="s">
        <v>124</v>
      </c>
      <c r="R3" s="17" t="s">
        <v>62</v>
      </c>
      <c r="S3" s="17" t="s">
        <v>2</v>
      </c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0.5" customHeight="1">
      <c r="A4" s="10"/>
      <c r="B4" s="27"/>
      <c r="C4" s="75"/>
      <c r="D4" s="3"/>
      <c r="E4" s="6" t="s">
        <v>3</v>
      </c>
      <c r="F4" s="6" t="s">
        <v>4</v>
      </c>
      <c r="G4" s="36"/>
      <c r="H4" s="6" t="s">
        <v>3</v>
      </c>
      <c r="I4" s="6"/>
      <c r="J4" s="17" t="s">
        <v>6</v>
      </c>
      <c r="K4" s="17" t="s">
        <v>8</v>
      </c>
      <c r="L4" s="8"/>
      <c r="M4" s="17"/>
      <c r="N4" s="17" t="s">
        <v>3</v>
      </c>
      <c r="O4" s="17" t="s">
        <v>6</v>
      </c>
      <c r="P4" s="17" t="s">
        <v>8</v>
      </c>
      <c r="Q4" s="12"/>
      <c r="R4" s="17" t="s">
        <v>263</v>
      </c>
      <c r="S4" s="17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58" customFormat="1" ht="15">
      <c r="A5" s="21"/>
      <c r="B5" s="15">
        <v>1</v>
      </c>
      <c r="C5" s="77" t="s">
        <v>14</v>
      </c>
      <c r="D5" s="53"/>
      <c r="E5" s="50">
        <v>4061</v>
      </c>
      <c r="F5" s="35">
        <f>ROUND(E5*3.2808,0)</f>
        <v>13323</v>
      </c>
      <c r="G5" s="42"/>
      <c r="H5" s="39">
        <f>SUM(E5-N5)</f>
        <v>1888</v>
      </c>
      <c r="I5" s="20" t="s">
        <v>14</v>
      </c>
      <c r="J5" s="14" t="s">
        <v>50</v>
      </c>
      <c r="K5" s="14" t="s">
        <v>398</v>
      </c>
      <c r="L5" s="22" t="s">
        <v>51</v>
      </c>
      <c r="M5" s="42"/>
      <c r="N5" s="45">
        <v>2173</v>
      </c>
      <c r="O5" s="14" t="s">
        <v>402</v>
      </c>
      <c r="P5" s="14" t="s">
        <v>403</v>
      </c>
      <c r="Q5" s="60" t="s">
        <v>391</v>
      </c>
      <c r="R5" s="18" t="s">
        <v>264</v>
      </c>
      <c r="S5" s="18" t="s">
        <v>48</v>
      </c>
      <c r="T5" s="23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</row>
    <row r="6" spans="1:38" s="25" customFormat="1" ht="15">
      <c r="A6" s="21"/>
      <c r="B6" s="15">
        <v>2</v>
      </c>
      <c r="C6" s="77" t="s">
        <v>47</v>
      </c>
      <c r="D6" s="53"/>
      <c r="E6" s="50">
        <v>3559</v>
      </c>
      <c r="F6" s="35">
        <f>ROUND(E6*3.2808,0)</f>
        <v>11676</v>
      </c>
      <c r="G6" s="42"/>
      <c r="H6" s="39">
        <f>SUM(E6-N6)</f>
        <v>733</v>
      </c>
      <c r="I6" s="20" t="s">
        <v>47</v>
      </c>
      <c r="J6" s="14" t="s">
        <v>81</v>
      </c>
      <c r="K6" s="14" t="s">
        <v>82</v>
      </c>
      <c r="L6" s="22" t="s">
        <v>83</v>
      </c>
      <c r="M6" s="42"/>
      <c r="N6" s="45">
        <v>2826</v>
      </c>
      <c r="O6" s="14" t="s">
        <v>393</v>
      </c>
      <c r="P6" s="14" t="s">
        <v>392</v>
      </c>
      <c r="Q6" s="84" t="s">
        <v>480</v>
      </c>
      <c r="R6" s="18" t="s">
        <v>262</v>
      </c>
      <c r="S6" s="59"/>
      <c r="T6" s="2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s="58" customFormat="1" ht="15">
      <c r="A7" s="21"/>
      <c r="B7" s="15">
        <v>3</v>
      </c>
      <c r="C7" s="77" t="s">
        <v>18</v>
      </c>
      <c r="D7" s="53"/>
      <c r="E7" s="50">
        <v>3969</v>
      </c>
      <c r="F7" s="35">
        <f aca="true" t="shared" si="0" ref="F7:F81">ROUND(E7*3.2808,0)</f>
        <v>13021</v>
      </c>
      <c r="G7" s="42"/>
      <c r="H7" s="39">
        <f>SUM(E7-N7)</f>
        <v>714</v>
      </c>
      <c r="I7" s="20" t="s">
        <v>18</v>
      </c>
      <c r="J7" s="14" t="s">
        <v>52</v>
      </c>
      <c r="K7" s="14" t="s">
        <v>53</v>
      </c>
      <c r="L7" s="22" t="s">
        <v>54</v>
      </c>
      <c r="M7" s="42"/>
      <c r="N7" s="45">
        <v>3255</v>
      </c>
      <c r="O7" s="14" t="s">
        <v>395</v>
      </c>
      <c r="P7" s="14" t="s">
        <v>394</v>
      </c>
      <c r="Q7" s="60" t="s">
        <v>479</v>
      </c>
      <c r="R7" s="18" t="s">
        <v>264</v>
      </c>
      <c r="S7" s="59"/>
      <c r="T7" s="23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</row>
    <row r="8" spans="1:38" s="25" customFormat="1" ht="14.25">
      <c r="A8" s="21"/>
      <c r="B8" s="15">
        <v>4</v>
      </c>
      <c r="C8" s="76" t="s">
        <v>44</v>
      </c>
      <c r="D8" s="53"/>
      <c r="E8" s="50">
        <v>3512</v>
      </c>
      <c r="F8" s="35">
        <f t="shared" si="0"/>
        <v>11522</v>
      </c>
      <c r="G8" s="42"/>
      <c r="H8" s="39">
        <f>SUM(E8-N8)</f>
        <v>596</v>
      </c>
      <c r="I8" s="20" t="s">
        <v>47</v>
      </c>
      <c r="J8" s="14" t="s">
        <v>91</v>
      </c>
      <c r="K8" s="14" t="s">
        <v>92</v>
      </c>
      <c r="L8" s="22" t="s">
        <v>94</v>
      </c>
      <c r="M8" s="42"/>
      <c r="N8" s="45">
        <v>2916</v>
      </c>
      <c r="O8" s="14" t="s">
        <v>276</v>
      </c>
      <c r="P8" s="14" t="s">
        <v>396</v>
      </c>
      <c r="Q8" s="83" t="s">
        <v>123</v>
      </c>
      <c r="R8" s="18" t="s">
        <v>264</v>
      </c>
      <c r="S8" s="59"/>
      <c r="T8" s="2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s="58" customFormat="1" ht="14.25">
      <c r="A9" s="21"/>
      <c r="B9" s="15">
        <v>5</v>
      </c>
      <c r="C9" s="76" t="s">
        <v>35</v>
      </c>
      <c r="D9" s="53"/>
      <c r="E9" s="50">
        <v>3308</v>
      </c>
      <c r="F9" s="35">
        <f t="shared" si="0"/>
        <v>10853</v>
      </c>
      <c r="G9" s="42"/>
      <c r="H9" s="39">
        <f>SUM(E9-N9)</f>
        <v>475</v>
      </c>
      <c r="I9" s="20" t="s">
        <v>132</v>
      </c>
      <c r="J9" s="14" t="s">
        <v>133</v>
      </c>
      <c r="K9" s="14" t="s">
        <v>134</v>
      </c>
      <c r="L9" s="22" t="s">
        <v>135</v>
      </c>
      <c r="M9" s="42"/>
      <c r="N9" s="45">
        <v>2833</v>
      </c>
      <c r="O9" s="14" t="s">
        <v>399</v>
      </c>
      <c r="P9" s="14" t="s">
        <v>397</v>
      </c>
      <c r="Q9" s="84" t="s">
        <v>487</v>
      </c>
      <c r="R9" s="18" t="s">
        <v>264</v>
      </c>
      <c r="S9" s="59"/>
      <c r="T9" s="23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s="58" customFormat="1" ht="14.25">
      <c r="A10" s="21"/>
      <c r="B10" s="15">
        <v>6</v>
      </c>
      <c r="C10" s="76" t="s">
        <v>353</v>
      </c>
      <c r="D10" s="53"/>
      <c r="E10" s="50">
        <v>2820</v>
      </c>
      <c r="F10" s="35">
        <f t="shared" si="0"/>
        <v>9252</v>
      </c>
      <c r="G10" s="42"/>
      <c r="H10" s="39">
        <f>SUM(E10-N10)</f>
        <v>405</v>
      </c>
      <c r="I10" s="20" t="s">
        <v>40</v>
      </c>
      <c r="J10" s="14" t="s">
        <v>212</v>
      </c>
      <c r="K10" s="14" t="s">
        <v>211</v>
      </c>
      <c r="L10" s="88" t="s">
        <v>354</v>
      </c>
      <c r="M10" s="42"/>
      <c r="N10" s="45">
        <v>2415</v>
      </c>
      <c r="O10" s="14" t="s">
        <v>84</v>
      </c>
      <c r="P10" s="14" t="s">
        <v>213</v>
      </c>
      <c r="Q10" s="60" t="s">
        <v>326</v>
      </c>
      <c r="R10" s="18" t="s">
        <v>265</v>
      </c>
      <c r="S10" s="59"/>
      <c r="T10" s="23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s="25" customFormat="1" ht="14.25">
      <c r="A11" s="21"/>
      <c r="B11" s="15">
        <v>7</v>
      </c>
      <c r="C11" s="76" t="s">
        <v>43</v>
      </c>
      <c r="D11" s="53"/>
      <c r="E11" s="50">
        <v>3006</v>
      </c>
      <c r="F11" s="35">
        <f t="shared" si="0"/>
        <v>9862</v>
      </c>
      <c r="G11" s="42"/>
      <c r="H11" s="39">
        <f>SUM(E11-N11)</f>
        <v>392</v>
      </c>
      <c r="I11" s="20" t="s">
        <v>47</v>
      </c>
      <c r="J11" s="14" t="s">
        <v>187</v>
      </c>
      <c r="K11" s="14" t="s">
        <v>188</v>
      </c>
      <c r="L11" s="22" t="s">
        <v>189</v>
      </c>
      <c r="M11" s="42"/>
      <c r="N11" s="45">
        <v>2614</v>
      </c>
      <c r="O11" s="14" t="s">
        <v>406</v>
      </c>
      <c r="P11" s="14" t="s">
        <v>405</v>
      </c>
      <c r="Q11" s="84" t="s">
        <v>286</v>
      </c>
      <c r="R11" s="18" t="s">
        <v>265</v>
      </c>
      <c r="S11" s="59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58" customFormat="1" ht="14.25">
      <c r="A12" s="21"/>
      <c r="B12" s="15">
        <v>8</v>
      </c>
      <c r="C12" s="76" t="s">
        <v>20</v>
      </c>
      <c r="D12" s="53"/>
      <c r="E12" s="50">
        <v>3488</v>
      </c>
      <c r="F12" s="35">
        <f aca="true" t="shared" si="1" ref="F12:F18">ROUND(E12*3.2808,0)</f>
        <v>11443</v>
      </c>
      <c r="G12" s="42"/>
      <c r="H12" s="39">
        <f>SUM(E12-N12)</f>
        <v>389</v>
      </c>
      <c r="I12" s="20" t="s">
        <v>18</v>
      </c>
      <c r="J12" s="14" t="s">
        <v>96</v>
      </c>
      <c r="K12" s="14" t="s">
        <v>97</v>
      </c>
      <c r="L12" s="22" t="s">
        <v>98</v>
      </c>
      <c r="M12" s="42"/>
      <c r="N12" s="45">
        <v>3099</v>
      </c>
      <c r="O12" s="14" t="s">
        <v>401</v>
      </c>
      <c r="P12" s="14" t="s">
        <v>400</v>
      </c>
      <c r="Q12" s="84" t="s">
        <v>482</v>
      </c>
      <c r="R12" s="18" t="s">
        <v>509</v>
      </c>
      <c r="S12" s="59"/>
      <c r="T12" s="23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s="58" customFormat="1" ht="14.25">
      <c r="A13" s="21"/>
      <c r="B13" s="15">
        <v>9</v>
      </c>
      <c r="C13" s="76" t="s">
        <v>58</v>
      </c>
      <c r="D13" s="53"/>
      <c r="E13" s="50">
        <v>3692</v>
      </c>
      <c r="F13" s="35">
        <f t="shared" si="1"/>
        <v>12113</v>
      </c>
      <c r="G13" s="42"/>
      <c r="H13" s="39">
        <f>SUM(E13-N13)</f>
        <v>377</v>
      </c>
      <c r="I13" s="20" t="s">
        <v>58</v>
      </c>
      <c r="J13" s="14" t="s">
        <v>59</v>
      </c>
      <c r="K13" s="14" t="s">
        <v>60</v>
      </c>
      <c r="L13" s="22" t="s">
        <v>61</v>
      </c>
      <c r="M13" s="42"/>
      <c r="N13" s="45">
        <v>3315</v>
      </c>
      <c r="O13" s="14" t="s">
        <v>413</v>
      </c>
      <c r="P13" s="14" t="s">
        <v>412</v>
      </c>
      <c r="Q13" s="60" t="s">
        <v>479</v>
      </c>
      <c r="R13" s="18" t="s">
        <v>264</v>
      </c>
      <c r="S13" s="18" t="s">
        <v>383</v>
      </c>
      <c r="T13" s="23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s="25" customFormat="1" ht="14.25">
      <c r="A14" s="21"/>
      <c r="B14" s="15">
        <v>10</v>
      </c>
      <c r="C14" s="76" t="s">
        <v>42</v>
      </c>
      <c r="D14" s="53"/>
      <c r="E14" s="50">
        <v>3186</v>
      </c>
      <c r="F14" s="35">
        <f t="shared" si="1"/>
        <v>10453</v>
      </c>
      <c r="G14" s="42"/>
      <c r="H14" s="39">
        <f>SUM(E14-N14)</f>
        <v>355</v>
      </c>
      <c r="I14" s="20" t="s">
        <v>47</v>
      </c>
      <c r="J14" s="14" t="s">
        <v>148</v>
      </c>
      <c r="K14" s="14" t="s">
        <v>149</v>
      </c>
      <c r="L14" s="22" t="s">
        <v>150</v>
      </c>
      <c r="M14" s="42"/>
      <c r="N14" s="45">
        <v>2831</v>
      </c>
      <c r="O14" s="14" t="s">
        <v>409</v>
      </c>
      <c r="P14" s="14" t="s">
        <v>408</v>
      </c>
      <c r="Q14" s="84" t="s">
        <v>274</v>
      </c>
      <c r="R14" s="18" t="s">
        <v>265</v>
      </c>
      <c r="S14" s="59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5" customFormat="1" ht="14.25">
      <c r="A15" s="21"/>
      <c r="B15" s="15">
        <v>11</v>
      </c>
      <c r="C15" s="76" t="s">
        <v>45</v>
      </c>
      <c r="D15" s="53"/>
      <c r="E15" s="50">
        <v>3254</v>
      </c>
      <c r="F15" s="35">
        <f t="shared" si="1"/>
        <v>10676</v>
      </c>
      <c r="G15" s="42"/>
      <c r="H15" s="39">
        <f>SUM(E15-N15)</f>
        <v>349</v>
      </c>
      <c r="I15" s="20" t="s">
        <v>47</v>
      </c>
      <c r="J15" s="14" t="s">
        <v>139</v>
      </c>
      <c r="K15" s="14" t="s">
        <v>140</v>
      </c>
      <c r="L15" s="22" t="s">
        <v>141</v>
      </c>
      <c r="M15" s="42"/>
      <c r="N15" s="45">
        <v>2905</v>
      </c>
      <c r="O15" s="14" t="s">
        <v>411</v>
      </c>
      <c r="P15" s="14" t="s">
        <v>410</v>
      </c>
      <c r="Q15" s="60" t="s">
        <v>274</v>
      </c>
      <c r="R15" s="18" t="s">
        <v>264</v>
      </c>
      <c r="S15" s="59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58" customFormat="1" ht="14.25">
      <c r="A16" s="21"/>
      <c r="B16" s="15">
        <v>12</v>
      </c>
      <c r="C16" s="76" t="s">
        <v>66</v>
      </c>
      <c r="D16" s="53"/>
      <c r="E16" s="50">
        <v>3642</v>
      </c>
      <c r="F16" s="35">
        <f t="shared" si="1"/>
        <v>11949</v>
      </c>
      <c r="G16" s="42"/>
      <c r="H16" s="39">
        <f>SUM(E16-N16)</f>
        <v>348</v>
      </c>
      <c r="I16" s="20" t="s">
        <v>14</v>
      </c>
      <c r="J16" s="14" t="s">
        <v>69</v>
      </c>
      <c r="K16" s="14" t="s">
        <v>70</v>
      </c>
      <c r="L16" s="22" t="s">
        <v>71</v>
      </c>
      <c r="M16" s="42"/>
      <c r="N16" s="45">
        <v>3294</v>
      </c>
      <c r="O16" s="14" t="s">
        <v>407</v>
      </c>
      <c r="P16" s="14" t="s">
        <v>53</v>
      </c>
      <c r="Q16" s="60" t="s">
        <v>479</v>
      </c>
      <c r="R16" s="18" t="s">
        <v>509</v>
      </c>
      <c r="S16" s="18" t="s">
        <v>67</v>
      </c>
      <c r="T16" s="23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25" customFormat="1" ht="14.25">
      <c r="A17" s="21"/>
      <c r="B17" s="15">
        <v>13</v>
      </c>
      <c r="C17" s="76" t="s">
        <v>214</v>
      </c>
      <c r="D17" s="53"/>
      <c r="E17" s="50">
        <v>3146</v>
      </c>
      <c r="F17" s="35">
        <f t="shared" si="1"/>
        <v>10321</v>
      </c>
      <c r="G17" s="42"/>
      <c r="H17" s="39">
        <f>SUM(E17-N17)</f>
        <v>343</v>
      </c>
      <c r="I17" s="20" t="s">
        <v>47</v>
      </c>
      <c r="J17" s="14" t="s">
        <v>216</v>
      </c>
      <c r="K17" s="14" t="s">
        <v>215</v>
      </c>
      <c r="L17" s="22" t="s">
        <v>314</v>
      </c>
      <c r="M17" s="42"/>
      <c r="N17" s="45">
        <v>2803</v>
      </c>
      <c r="O17" s="14" t="s">
        <v>218</v>
      </c>
      <c r="P17" s="14" t="s">
        <v>217</v>
      </c>
      <c r="Q17" s="60" t="s">
        <v>286</v>
      </c>
      <c r="R17" s="18" t="s">
        <v>262</v>
      </c>
      <c r="S17" s="59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s="25" customFormat="1" ht="14.25">
      <c r="A18" s="21"/>
      <c r="B18" s="15">
        <v>14</v>
      </c>
      <c r="C18" s="78" t="s">
        <v>222</v>
      </c>
      <c r="D18" s="62"/>
      <c r="E18" s="63">
        <v>2922</v>
      </c>
      <c r="F18" s="35">
        <f t="shared" si="1"/>
        <v>9586</v>
      </c>
      <c r="G18" s="65"/>
      <c r="H18" s="66">
        <f>SUM(E18-N18)</f>
        <v>333</v>
      </c>
      <c r="I18" s="67" t="s">
        <v>47</v>
      </c>
      <c r="J18" s="61" t="s">
        <v>221</v>
      </c>
      <c r="K18" s="61" t="s">
        <v>220</v>
      </c>
      <c r="L18" s="68" t="s">
        <v>289</v>
      </c>
      <c r="M18" s="65"/>
      <c r="N18" s="69">
        <v>2589</v>
      </c>
      <c r="O18" s="61" t="s">
        <v>223</v>
      </c>
      <c r="P18" s="61" t="s">
        <v>219</v>
      </c>
      <c r="Q18" s="60" t="s">
        <v>288</v>
      </c>
      <c r="R18" s="71" t="s">
        <v>265</v>
      </c>
      <c r="S18" s="82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25" customFormat="1" ht="14.25">
      <c r="A19" s="21"/>
      <c r="B19" s="15">
        <v>15</v>
      </c>
      <c r="C19" s="76" t="s">
        <v>501</v>
      </c>
      <c r="D19" s="53"/>
      <c r="E19" s="50">
        <v>3357</v>
      </c>
      <c r="F19" s="35">
        <f t="shared" si="0"/>
        <v>11014</v>
      </c>
      <c r="G19" s="42"/>
      <c r="H19" s="39">
        <f>SUM(E19-N19)</f>
        <v>321</v>
      </c>
      <c r="I19" s="20" t="s">
        <v>47</v>
      </c>
      <c r="J19" s="14" t="s">
        <v>120</v>
      </c>
      <c r="K19" s="14" t="s">
        <v>121</v>
      </c>
      <c r="L19" s="22" t="s">
        <v>122</v>
      </c>
      <c r="M19" s="42"/>
      <c r="N19" s="45">
        <v>3036</v>
      </c>
      <c r="O19" s="14" t="s">
        <v>259</v>
      </c>
      <c r="P19" s="14" t="s">
        <v>258</v>
      </c>
      <c r="Q19" s="83" t="s">
        <v>123</v>
      </c>
      <c r="R19" s="18" t="s">
        <v>262</v>
      </c>
      <c r="S19" s="59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58" customFormat="1" ht="14.25">
      <c r="A20" s="21"/>
      <c r="B20" s="15">
        <v>16</v>
      </c>
      <c r="C20" s="76" t="s">
        <v>321</v>
      </c>
      <c r="D20" s="53"/>
      <c r="E20" s="50">
        <v>2779</v>
      </c>
      <c r="F20" s="35">
        <f t="shared" si="0"/>
        <v>9117</v>
      </c>
      <c r="G20" s="42"/>
      <c r="H20" s="39">
        <f>SUM(E20-N20)</f>
        <v>315</v>
      </c>
      <c r="I20" s="20" t="s">
        <v>40</v>
      </c>
      <c r="J20" s="14" t="s">
        <v>375</v>
      </c>
      <c r="K20" s="14" t="s">
        <v>327</v>
      </c>
      <c r="L20" s="22" t="s">
        <v>325</v>
      </c>
      <c r="M20" s="42"/>
      <c r="N20" s="45">
        <v>2464</v>
      </c>
      <c r="O20" s="14" t="s">
        <v>225</v>
      </c>
      <c r="P20" s="14" t="s">
        <v>224</v>
      </c>
      <c r="Q20" s="60" t="s">
        <v>326</v>
      </c>
      <c r="R20" s="18" t="s">
        <v>265</v>
      </c>
      <c r="S20" s="59"/>
      <c r="T20" s="23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25" customFormat="1" ht="14.25">
      <c r="A21" s="21"/>
      <c r="B21" s="15">
        <v>17</v>
      </c>
      <c r="C21" s="76" t="s">
        <v>40</v>
      </c>
      <c r="D21" s="53"/>
      <c r="E21" s="50">
        <v>3164</v>
      </c>
      <c r="F21" s="35">
        <f t="shared" si="0"/>
        <v>10380</v>
      </c>
      <c r="G21" s="42"/>
      <c r="H21" s="39">
        <f>SUM(E21-N21)</f>
        <v>314</v>
      </c>
      <c r="I21" s="20" t="s">
        <v>40</v>
      </c>
      <c r="J21" s="14" t="s">
        <v>161</v>
      </c>
      <c r="K21" s="14" t="s">
        <v>162</v>
      </c>
      <c r="L21" s="22" t="s">
        <v>163</v>
      </c>
      <c r="M21" s="42"/>
      <c r="N21" s="45">
        <v>2850</v>
      </c>
      <c r="O21" s="14" t="s">
        <v>329</v>
      </c>
      <c r="P21" s="14" t="s">
        <v>328</v>
      </c>
      <c r="Q21" s="86" t="s">
        <v>495</v>
      </c>
      <c r="R21" s="18" t="s">
        <v>494</v>
      </c>
      <c r="S21" s="59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s="25" customFormat="1" ht="14.25">
      <c r="A22" s="21"/>
      <c r="B22" s="15">
        <v>18</v>
      </c>
      <c r="C22" s="76" t="s">
        <v>46</v>
      </c>
      <c r="D22" s="53"/>
      <c r="E22" s="50">
        <v>3448</v>
      </c>
      <c r="F22" s="35">
        <f>ROUND(E22*3.2808,0)</f>
        <v>11312</v>
      </c>
      <c r="G22" s="42"/>
      <c r="H22" s="39">
        <f>SUM(E22-N22)</f>
        <v>294</v>
      </c>
      <c r="I22" s="20" t="s">
        <v>47</v>
      </c>
      <c r="J22" s="14" t="s">
        <v>102</v>
      </c>
      <c r="K22" s="14" t="s">
        <v>103</v>
      </c>
      <c r="L22" s="22" t="s">
        <v>104</v>
      </c>
      <c r="M22" s="42"/>
      <c r="N22" s="45">
        <v>3154</v>
      </c>
      <c r="O22" s="14" t="s">
        <v>415</v>
      </c>
      <c r="P22" s="14" t="s">
        <v>414</v>
      </c>
      <c r="Q22" s="83" t="s">
        <v>123</v>
      </c>
      <c r="R22" s="18" t="s">
        <v>262</v>
      </c>
      <c r="S22" s="59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s="58" customFormat="1" ht="14.25">
      <c r="A23" s="21"/>
      <c r="B23" s="15">
        <v>19</v>
      </c>
      <c r="C23" s="78" t="s">
        <v>240</v>
      </c>
      <c r="D23" s="53"/>
      <c r="E23" s="50">
        <v>3142</v>
      </c>
      <c r="F23" s="35">
        <f>ROUND(E23*3.2808,0)</f>
        <v>10308</v>
      </c>
      <c r="G23" s="42"/>
      <c r="H23" s="39">
        <f>SUM(E23-N23)</f>
        <v>290</v>
      </c>
      <c r="I23" s="20" t="s">
        <v>47</v>
      </c>
      <c r="J23" s="14" t="s">
        <v>239</v>
      </c>
      <c r="K23" s="14" t="s">
        <v>242</v>
      </c>
      <c r="L23" s="22" t="s">
        <v>502</v>
      </c>
      <c r="M23" s="42"/>
      <c r="N23" s="45">
        <v>2852</v>
      </c>
      <c r="O23" s="14" t="s">
        <v>241</v>
      </c>
      <c r="P23" s="14" t="s">
        <v>238</v>
      </c>
      <c r="Q23" s="60" t="s">
        <v>123</v>
      </c>
      <c r="R23" s="18" t="s">
        <v>262</v>
      </c>
      <c r="S23" s="59"/>
      <c r="T23" s="23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58" customFormat="1" ht="14.25">
      <c r="A24" s="21"/>
      <c r="B24" s="15">
        <v>20</v>
      </c>
      <c r="C24" s="78" t="s">
        <v>16</v>
      </c>
      <c r="D24" s="53"/>
      <c r="E24" s="50">
        <v>3552</v>
      </c>
      <c r="F24" s="35">
        <f t="shared" si="0"/>
        <v>11653</v>
      </c>
      <c r="G24" s="42"/>
      <c r="H24" s="39">
        <f>SUM(E24-N24)</f>
        <v>289</v>
      </c>
      <c r="I24" s="20" t="s">
        <v>14</v>
      </c>
      <c r="J24" s="14" t="s">
        <v>84</v>
      </c>
      <c r="K24" s="14" t="s">
        <v>85</v>
      </c>
      <c r="L24" s="22" t="s">
        <v>86</v>
      </c>
      <c r="M24" s="42"/>
      <c r="N24" s="45">
        <v>3263</v>
      </c>
      <c r="O24" s="14" t="s">
        <v>419</v>
      </c>
      <c r="P24" s="14" t="s">
        <v>418</v>
      </c>
      <c r="Q24" s="60" t="s">
        <v>478</v>
      </c>
      <c r="R24" s="18" t="s">
        <v>264</v>
      </c>
      <c r="S24" s="59"/>
      <c r="T24" s="23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s="58" customFormat="1" ht="14.25">
      <c r="A25" s="21"/>
      <c r="B25" s="15">
        <v>21</v>
      </c>
      <c r="C25" s="76" t="s">
        <v>24</v>
      </c>
      <c r="D25" s="53"/>
      <c r="E25" s="50">
        <v>2959</v>
      </c>
      <c r="F25" s="35">
        <f t="shared" si="0"/>
        <v>9708</v>
      </c>
      <c r="G25" s="42"/>
      <c r="H25" s="39">
        <f>SUM(E25-N25)</f>
        <v>284</v>
      </c>
      <c r="I25" s="20" t="s">
        <v>58</v>
      </c>
      <c r="J25" s="14" t="s">
        <v>193</v>
      </c>
      <c r="K25" s="14" t="s">
        <v>194</v>
      </c>
      <c r="L25" s="22" t="s">
        <v>195</v>
      </c>
      <c r="M25" s="42"/>
      <c r="N25" s="45">
        <v>2675</v>
      </c>
      <c r="O25" s="14" t="s">
        <v>417</v>
      </c>
      <c r="P25" s="14" t="s">
        <v>416</v>
      </c>
      <c r="Q25" s="84" t="s">
        <v>497</v>
      </c>
      <c r="R25" s="18" t="s">
        <v>264</v>
      </c>
      <c r="S25" s="59"/>
      <c r="T25" s="23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s="58" customFormat="1" ht="14.25">
      <c r="A26" s="21"/>
      <c r="B26" s="15">
        <v>22</v>
      </c>
      <c r="C26" s="76" t="s">
        <v>230</v>
      </c>
      <c r="D26" s="53"/>
      <c r="E26" s="50">
        <v>3090</v>
      </c>
      <c r="F26" s="35">
        <f t="shared" si="0"/>
        <v>10138</v>
      </c>
      <c r="G26" s="42"/>
      <c r="H26" s="39">
        <f>SUM(E26-N26)</f>
        <v>275</v>
      </c>
      <c r="I26" s="20" t="s">
        <v>47</v>
      </c>
      <c r="J26" s="14" t="s">
        <v>229</v>
      </c>
      <c r="K26" s="14" t="s">
        <v>228</v>
      </c>
      <c r="L26" s="22" t="s">
        <v>278</v>
      </c>
      <c r="M26" s="42"/>
      <c r="N26" s="45">
        <v>2815</v>
      </c>
      <c r="O26" s="14" t="s">
        <v>232</v>
      </c>
      <c r="P26" s="14" t="s">
        <v>231</v>
      </c>
      <c r="Q26" s="60" t="s">
        <v>279</v>
      </c>
      <c r="R26" s="18" t="s">
        <v>262</v>
      </c>
      <c r="S26" s="59"/>
      <c r="T26" s="23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s="58" customFormat="1" ht="14.25">
      <c r="A27" s="21"/>
      <c r="B27" s="15">
        <v>23</v>
      </c>
      <c r="C27" s="76" t="s">
        <v>323</v>
      </c>
      <c r="D27" s="53"/>
      <c r="E27" s="50">
        <v>2622</v>
      </c>
      <c r="F27" s="35">
        <f t="shared" si="0"/>
        <v>8602</v>
      </c>
      <c r="G27" s="42"/>
      <c r="H27" s="39">
        <f>SUM(E27-N27)</f>
        <v>274</v>
      </c>
      <c r="I27" s="20" t="s">
        <v>40</v>
      </c>
      <c r="J27" s="14" t="s">
        <v>227</v>
      </c>
      <c r="K27" s="14" t="s">
        <v>336</v>
      </c>
      <c r="L27" s="22" t="s">
        <v>338</v>
      </c>
      <c r="M27" s="42"/>
      <c r="N27" s="45">
        <v>2348</v>
      </c>
      <c r="O27" s="14" t="s">
        <v>171</v>
      </c>
      <c r="P27" s="14" t="s">
        <v>226</v>
      </c>
      <c r="Q27" s="60" t="s">
        <v>337</v>
      </c>
      <c r="R27" s="18" t="s">
        <v>265</v>
      </c>
      <c r="S27" s="59"/>
      <c r="T27" s="23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58" customFormat="1" ht="14.25">
      <c r="A28" s="21"/>
      <c r="B28" s="15">
        <v>24</v>
      </c>
      <c r="C28" s="76" t="s">
        <v>30</v>
      </c>
      <c r="D28" s="53"/>
      <c r="E28" s="50">
        <v>3270</v>
      </c>
      <c r="F28" s="35">
        <f>ROUND(E28*3.2808,0)</f>
        <v>10728</v>
      </c>
      <c r="G28" s="42"/>
      <c r="H28" s="39">
        <f>SUM(E28-N28)</f>
        <v>269</v>
      </c>
      <c r="I28" s="20" t="s">
        <v>58</v>
      </c>
      <c r="J28" s="14" t="s">
        <v>136</v>
      </c>
      <c r="K28" s="14" t="s">
        <v>137</v>
      </c>
      <c r="L28" s="22" t="s">
        <v>138</v>
      </c>
      <c r="M28" s="42"/>
      <c r="N28" s="45">
        <v>3001</v>
      </c>
      <c r="O28" s="14" t="s">
        <v>423</v>
      </c>
      <c r="P28" s="14" t="s">
        <v>422</v>
      </c>
      <c r="Q28" s="84" t="s">
        <v>488</v>
      </c>
      <c r="R28" s="18" t="s">
        <v>264</v>
      </c>
      <c r="S28" s="59"/>
      <c r="T28" s="23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s="58" customFormat="1" ht="14.25">
      <c r="A29" s="21"/>
      <c r="B29" s="15">
        <v>25</v>
      </c>
      <c r="C29" s="76" t="s">
        <v>108</v>
      </c>
      <c r="D29" s="53"/>
      <c r="E29" s="50">
        <v>3411</v>
      </c>
      <c r="F29" s="35">
        <f>ROUND(E29*3.2808,0)</f>
        <v>11191</v>
      </c>
      <c r="G29" s="42"/>
      <c r="H29" s="39">
        <f>SUM(E29-N29)</f>
        <v>267</v>
      </c>
      <c r="I29" s="20" t="s">
        <v>14</v>
      </c>
      <c r="J29" s="14" t="s">
        <v>109</v>
      </c>
      <c r="K29" s="14" t="s">
        <v>110</v>
      </c>
      <c r="L29" s="22" t="s">
        <v>111</v>
      </c>
      <c r="M29" s="42"/>
      <c r="N29" s="45">
        <v>3144</v>
      </c>
      <c r="O29" s="14" t="s">
        <v>421</v>
      </c>
      <c r="P29" s="14" t="s">
        <v>420</v>
      </c>
      <c r="Q29" s="86" t="s">
        <v>475</v>
      </c>
      <c r="R29" s="18" t="s">
        <v>510</v>
      </c>
      <c r="S29" s="59"/>
      <c r="T29" s="23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s="58" customFormat="1" ht="14.25">
      <c r="A30" s="21"/>
      <c r="B30" s="15">
        <v>26</v>
      </c>
      <c r="C30" s="76" t="s">
        <v>13</v>
      </c>
      <c r="D30" s="53"/>
      <c r="E30" s="50">
        <v>3609</v>
      </c>
      <c r="F30" s="35">
        <f>ROUND(E30*3.2808,0)</f>
        <v>11840</v>
      </c>
      <c r="G30" s="42"/>
      <c r="H30" s="39">
        <f>SUM(E30-N30)</f>
        <v>264</v>
      </c>
      <c r="I30" s="20" t="s">
        <v>14</v>
      </c>
      <c r="J30" s="14" t="s">
        <v>75</v>
      </c>
      <c r="K30" s="14" t="s">
        <v>76</v>
      </c>
      <c r="L30" s="22" t="s">
        <v>77</v>
      </c>
      <c r="M30" s="42"/>
      <c r="N30" s="45">
        <v>3345</v>
      </c>
      <c r="O30" s="14" t="s">
        <v>426</v>
      </c>
      <c r="P30" s="14" t="s">
        <v>425</v>
      </c>
      <c r="Q30" s="60" t="s">
        <v>479</v>
      </c>
      <c r="R30" s="18" t="s">
        <v>264</v>
      </c>
      <c r="S30" s="59"/>
      <c r="T30" s="23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s="58" customFormat="1" ht="14.25">
      <c r="A31" s="21"/>
      <c r="B31" s="15">
        <v>27</v>
      </c>
      <c r="C31" s="78" t="s">
        <v>37</v>
      </c>
      <c r="D31" s="62"/>
      <c r="E31" s="63">
        <v>2865</v>
      </c>
      <c r="F31" s="35">
        <f t="shared" si="0"/>
        <v>9399</v>
      </c>
      <c r="G31" s="65"/>
      <c r="H31" s="66">
        <f>SUM(E31-N31)</f>
        <v>262</v>
      </c>
      <c r="I31" s="67" t="s">
        <v>132</v>
      </c>
      <c r="J31" s="61" t="s">
        <v>199</v>
      </c>
      <c r="K31" s="61" t="s">
        <v>179</v>
      </c>
      <c r="L31" s="68" t="s">
        <v>200</v>
      </c>
      <c r="M31" s="65"/>
      <c r="N31" s="69">
        <v>2603</v>
      </c>
      <c r="O31" s="61" t="s">
        <v>358</v>
      </c>
      <c r="P31" s="61" t="s">
        <v>427</v>
      </c>
      <c r="Q31" s="86" t="s">
        <v>498</v>
      </c>
      <c r="R31" s="18" t="s">
        <v>264</v>
      </c>
      <c r="S31" s="82"/>
      <c r="T31" s="23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1:38" s="58" customFormat="1" ht="14.25">
      <c r="A32" s="21"/>
      <c r="B32" s="15">
        <v>28</v>
      </c>
      <c r="C32" s="78" t="s">
        <v>21</v>
      </c>
      <c r="D32" s="62"/>
      <c r="E32" s="63">
        <v>3173</v>
      </c>
      <c r="F32" s="35">
        <f>ROUND(E32*3.2808,0)</f>
        <v>10410</v>
      </c>
      <c r="G32" s="65"/>
      <c r="H32" s="39">
        <f>SUM(E32-N32)</f>
        <v>257</v>
      </c>
      <c r="I32" s="67" t="s">
        <v>18</v>
      </c>
      <c r="J32" s="61" t="s">
        <v>155</v>
      </c>
      <c r="K32" s="61" t="s">
        <v>156</v>
      </c>
      <c r="L32" s="68" t="s">
        <v>157</v>
      </c>
      <c r="M32" s="65"/>
      <c r="N32" s="69">
        <v>2916</v>
      </c>
      <c r="O32" s="61" t="s">
        <v>434</v>
      </c>
      <c r="P32" s="61" t="s">
        <v>433</v>
      </c>
      <c r="Q32" s="86" t="s">
        <v>492</v>
      </c>
      <c r="R32" s="18" t="s">
        <v>510</v>
      </c>
      <c r="S32" s="82"/>
      <c r="T32" s="23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1:38" s="58" customFormat="1" ht="14.25">
      <c r="A33" s="21"/>
      <c r="B33" s="15">
        <v>29</v>
      </c>
      <c r="C33" s="76" t="s">
        <v>19</v>
      </c>
      <c r="D33" s="53"/>
      <c r="E33" s="50">
        <v>3123</v>
      </c>
      <c r="F33" s="35">
        <f t="shared" si="0"/>
        <v>10246</v>
      </c>
      <c r="G33" s="42"/>
      <c r="H33" s="39">
        <f>SUM(E33-N33)</f>
        <v>246</v>
      </c>
      <c r="I33" s="20" t="s">
        <v>18</v>
      </c>
      <c r="J33" s="14" t="s">
        <v>167</v>
      </c>
      <c r="K33" s="14" t="s">
        <v>168</v>
      </c>
      <c r="L33" s="22" t="s">
        <v>169</v>
      </c>
      <c r="M33" s="42"/>
      <c r="N33" s="45">
        <v>2877</v>
      </c>
      <c r="O33" s="14" t="s">
        <v>181</v>
      </c>
      <c r="P33" s="14" t="s">
        <v>424</v>
      </c>
      <c r="Q33" s="84" t="s">
        <v>482</v>
      </c>
      <c r="R33" s="18" t="s">
        <v>264</v>
      </c>
      <c r="S33" s="59"/>
      <c r="T33" s="23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1:38" s="25" customFormat="1" ht="14.25">
      <c r="A34" s="21"/>
      <c r="B34" s="15">
        <v>30</v>
      </c>
      <c r="C34" s="76" t="s">
        <v>235</v>
      </c>
      <c r="D34" s="53"/>
      <c r="E34" s="50">
        <v>2939</v>
      </c>
      <c r="F34" s="35">
        <f t="shared" si="0"/>
        <v>9642</v>
      </c>
      <c r="G34" s="42"/>
      <c r="H34" s="39">
        <f>SUM(E34-N34)</f>
        <v>236</v>
      </c>
      <c r="I34" s="20" t="s">
        <v>47</v>
      </c>
      <c r="J34" s="14" t="s">
        <v>234</v>
      </c>
      <c r="K34" s="14" t="s">
        <v>233</v>
      </c>
      <c r="L34" s="22" t="s">
        <v>287</v>
      </c>
      <c r="M34" s="42"/>
      <c r="N34" s="45">
        <v>2703</v>
      </c>
      <c r="O34" s="14" t="s">
        <v>237</v>
      </c>
      <c r="P34" s="14" t="s">
        <v>236</v>
      </c>
      <c r="Q34" s="70" t="s">
        <v>288</v>
      </c>
      <c r="R34" s="18" t="s">
        <v>265</v>
      </c>
      <c r="S34" s="59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s="58" customFormat="1" ht="14.25">
      <c r="A35" s="21"/>
      <c r="B35" s="15">
        <v>31</v>
      </c>
      <c r="C35" s="76" t="s">
        <v>281</v>
      </c>
      <c r="D35" s="53"/>
      <c r="E35" s="50">
        <v>2523</v>
      </c>
      <c r="F35" s="35">
        <f>ROUND(E35*3.2808,0)</f>
        <v>8277</v>
      </c>
      <c r="G35" s="42"/>
      <c r="H35" s="39">
        <f>SUM(E35-N35)</f>
        <v>236</v>
      </c>
      <c r="I35" s="20" t="s">
        <v>47</v>
      </c>
      <c r="J35" s="14" t="s">
        <v>293</v>
      </c>
      <c r="K35" s="14" t="s">
        <v>292</v>
      </c>
      <c r="L35" s="22" t="s">
        <v>294</v>
      </c>
      <c r="M35" s="42"/>
      <c r="N35" s="45">
        <v>2287</v>
      </c>
      <c r="O35" s="14" t="s">
        <v>296</v>
      </c>
      <c r="P35" s="14" t="s">
        <v>295</v>
      </c>
      <c r="Q35" s="60" t="s">
        <v>286</v>
      </c>
      <c r="R35" s="18" t="s">
        <v>265</v>
      </c>
      <c r="S35" s="59"/>
      <c r="T35" s="23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1:38" s="58" customFormat="1" ht="14.25">
      <c r="A36" s="21"/>
      <c r="B36" s="15">
        <v>32</v>
      </c>
      <c r="C36" s="78" t="s">
        <v>324</v>
      </c>
      <c r="D36" s="62"/>
      <c r="E36" s="63">
        <v>2544</v>
      </c>
      <c r="F36" s="35">
        <f>ROUND(E36*3.2808,0)</f>
        <v>8346</v>
      </c>
      <c r="G36" s="65"/>
      <c r="H36" s="39">
        <f>SUM(E36-N36)</f>
        <v>235</v>
      </c>
      <c r="I36" s="67" t="s">
        <v>40</v>
      </c>
      <c r="J36" s="61" t="s">
        <v>252</v>
      </c>
      <c r="K36" s="61" t="s">
        <v>251</v>
      </c>
      <c r="L36" s="68" t="s">
        <v>344</v>
      </c>
      <c r="M36" s="65"/>
      <c r="N36" s="69">
        <v>2309</v>
      </c>
      <c r="O36" s="61" t="s">
        <v>253</v>
      </c>
      <c r="P36" s="61" t="s">
        <v>250</v>
      </c>
      <c r="Q36" s="70" t="s">
        <v>340</v>
      </c>
      <c r="R36" s="71" t="s">
        <v>265</v>
      </c>
      <c r="S36" s="82"/>
      <c r="T36" s="23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58" customFormat="1" ht="14.25">
      <c r="A37" s="21"/>
      <c r="B37" s="15">
        <v>33</v>
      </c>
      <c r="C37" s="76" t="s">
        <v>23</v>
      </c>
      <c r="D37" s="53"/>
      <c r="E37" s="50">
        <v>3222</v>
      </c>
      <c r="F37" s="35">
        <f>ROUND(E37*3.2808,0)</f>
        <v>10571</v>
      </c>
      <c r="G37" s="42"/>
      <c r="H37" s="39">
        <f>SUM(E37-N37)</f>
        <v>232</v>
      </c>
      <c r="I37" s="20" t="s">
        <v>58</v>
      </c>
      <c r="J37" s="14" t="s">
        <v>145</v>
      </c>
      <c r="K37" s="14" t="s">
        <v>146</v>
      </c>
      <c r="L37" s="22" t="s">
        <v>147</v>
      </c>
      <c r="M37" s="42"/>
      <c r="N37" s="45">
        <v>2990</v>
      </c>
      <c r="O37" s="14" t="s">
        <v>431</v>
      </c>
      <c r="P37" s="14" t="s">
        <v>430</v>
      </c>
      <c r="Q37" s="86" t="s">
        <v>491</v>
      </c>
      <c r="R37" s="18" t="s">
        <v>264</v>
      </c>
      <c r="S37" s="59"/>
      <c r="T37" s="23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38" s="58" customFormat="1" ht="14.25">
      <c r="A38" s="21"/>
      <c r="B38" s="15">
        <v>34</v>
      </c>
      <c r="C38" s="78" t="s">
        <v>490</v>
      </c>
      <c r="D38" s="62"/>
      <c r="E38" s="63">
        <v>3360</v>
      </c>
      <c r="F38" s="35">
        <f>ROUND(E38*3.2808,0)</f>
        <v>11023</v>
      </c>
      <c r="G38" s="65"/>
      <c r="H38" s="39">
        <f>SUM(E38-N38)</f>
        <v>231</v>
      </c>
      <c r="I38" s="20" t="s">
        <v>58</v>
      </c>
      <c r="J38" s="61" t="s">
        <v>117</v>
      </c>
      <c r="K38" s="14" t="s">
        <v>118</v>
      </c>
      <c r="L38" s="68" t="s">
        <v>119</v>
      </c>
      <c r="M38" s="65"/>
      <c r="N38" s="69">
        <v>3129</v>
      </c>
      <c r="O38" s="61" t="s">
        <v>436</v>
      </c>
      <c r="P38" s="61" t="s">
        <v>435</v>
      </c>
      <c r="Q38" s="84" t="s">
        <v>485</v>
      </c>
      <c r="R38" s="18" t="s">
        <v>264</v>
      </c>
      <c r="S38" s="82"/>
      <c r="T38" s="23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1:38" s="58" customFormat="1" ht="14.25">
      <c r="A39" s="21"/>
      <c r="B39" s="15">
        <v>35</v>
      </c>
      <c r="C39" s="76" t="s">
        <v>201</v>
      </c>
      <c r="D39" s="53"/>
      <c r="E39" s="50">
        <v>2848</v>
      </c>
      <c r="F39" s="35">
        <f t="shared" si="0"/>
        <v>9344</v>
      </c>
      <c r="G39" s="42"/>
      <c r="H39" s="39">
        <f>SUM(E39-N39)</f>
        <v>228</v>
      </c>
      <c r="I39" s="20" t="s">
        <v>58</v>
      </c>
      <c r="J39" s="14" t="s">
        <v>202</v>
      </c>
      <c r="K39" s="14" t="s">
        <v>203</v>
      </c>
      <c r="L39" s="22" t="s">
        <v>204</v>
      </c>
      <c r="M39" s="42"/>
      <c r="N39" s="45">
        <v>2620</v>
      </c>
      <c r="O39" s="14" t="s">
        <v>99</v>
      </c>
      <c r="P39" s="14" t="s">
        <v>432</v>
      </c>
      <c r="Q39" s="84" t="s">
        <v>499</v>
      </c>
      <c r="R39" s="18" t="s">
        <v>360</v>
      </c>
      <c r="S39" s="59"/>
      <c r="T39" s="23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1:38" s="58" customFormat="1" ht="14.25">
      <c r="A40" s="21"/>
      <c r="B40" s="15">
        <v>36</v>
      </c>
      <c r="C40" s="78" t="s">
        <v>87</v>
      </c>
      <c r="D40" s="62"/>
      <c r="E40" s="63">
        <v>3544</v>
      </c>
      <c r="F40" s="35">
        <f>ROUND(E40*3.2808,0)</f>
        <v>11627</v>
      </c>
      <c r="G40" s="65"/>
      <c r="H40" s="39">
        <f>SUM(E40-N40)</f>
        <v>227</v>
      </c>
      <c r="I40" s="67" t="s">
        <v>14</v>
      </c>
      <c r="J40" s="61" t="s">
        <v>88</v>
      </c>
      <c r="K40" s="61" t="s">
        <v>89</v>
      </c>
      <c r="L40" s="68" t="s">
        <v>90</v>
      </c>
      <c r="M40" s="65"/>
      <c r="N40" s="69">
        <v>3317</v>
      </c>
      <c r="O40" s="61" t="s">
        <v>429</v>
      </c>
      <c r="P40" s="61" t="s">
        <v>428</v>
      </c>
      <c r="Q40" s="70" t="s">
        <v>481</v>
      </c>
      <c r="R40" s="71" t="s">
        <v>68</v>
      </c>
      <c r="S40" s="82"/>
      <c r="T40" s="23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1:38" s="58" customFormat="1" ht="14.25">
      <c r="A41" s="21"/>
      <c r="B41" s="15">
        <v>37</v>
      </c>
      <c r="C41" s="78" t="s">
        <v>284</v>
      </c>
      <c r="D41" s="62"/>
      <c r="E41" s="63">
        <v>3139</v>
      </c>
      <c r="F41" s="35">
        <f>ROUND(E41*3.2808,0)</f>
        <v>10298</v>
      </c>
      <c r="G41" s="65"/>
      <c r="H41" s="39">
        <f>SUM(E41-N41)</f>
        <v>227</v>
      </c>
      <c r="I41" s="67" t="s">
        <v>47</v>
      </c>
      <c r="J41" s="61" t="s">
        <v>155</v>
      </c>
      <c r="K41" s="61" t="s">
        <v>243</v>
      </c>
      <c r="L41" s="68" t="s">
        <v>285</v>
      </c>
      <c r="M41" s="65"/>
      <c r="N41" s="69">
        <v>2912</v>
      </c>
      <c r="O41" s="61" t="s">
        <v>244</v>
      </c>
      <c r="P41" s="61" t="s">
        <v>162</v>
      </c>
      <c r="Q41" s="70" t="s">
        <v>286</v>
      </c>
      <c r="R41" s="71" t="s">
        <v>265</v>
      </c>
      <c r="S41" s="82"/>
      <c r="T41" s="23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1:38" s="58" customFormat="1" ht="14.25">
      <c r="A42" s="21"/>
      <c r="B42" s="15">
        <v>38</v>
      </c>
      <c r="C42" s="78" t="s">
        <v>170</v>
      </c>
      <c r="D42" s="62"/>
      <c r="E42" s="63">
        <v>3117</v>
      </c>
      <c r="F42" s="35">
        <f>ROUND(E42*3.2808,0)</f>
        <v>10226</v>
      </c>
      <c r="G42" s="65"/>
      <c r="H42" s="39">
        <f>SUM(E42-N42)</f>
        <v>225</v>
      </c>
      <c r="I42" s="67" t="s">
        <v>58</v>
      </c>
      <c r="J42" s="61" t="s">
        <v>171</v>
      </c>
      <c r="K42" s="61" t="s">
        <v>172</v>
      </c>
      <c r="L42" s="68" t="s">
        <v>173</v>
      </c>
      <c r="M42" s="65"/>
      <c r="N42" s="69">
        <v>2892</v>
      </c>
      <c r="O42" s="61" t="s">
        <v>171</v>
      </c>
      <c r="P42" s="61" t="s">
        <v>438</v>
      </c>
      <c r="Q42" s="84" t="s">
        <v>487</v>
      </c>
      <c r="R42" s="18" t="s">
        <v>264</v>
      </c>
      <c r="S42" s="82"/>
      <c r="T42" s="23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1:38" s="25" customFormat="1" ht="14.25">
      <c r="A43" s="21"/>
      <c r="B43" s="15">
        <v>39</v>
      </c>
      <c r="C43" s="78" t="s">
        <v>282</v>
      </c>
      <c r="D43" s="62"/>
      <c r="E43" s="63">
        <v>1921</v>
      </c>
      <c r="F43" s="35">
        <f>ROUND(E43*3.2808,0)</f>
        <v>6302</v>
      </c>
      <c r="G43" s="65"/>
      <c r="H43" s="39">
        <f>SUM(E43-N43)</f>
        <v>225</v>
      </c>
      <c r="I43" s="67" t="s">
        <v>47</v>
      </c>
      <c r="J43" s="61" t="s">
        <v>309</v>
      </c>
      <c r="K43" s="61" t="s">
        <v>310</v>
      </c>
      <c r="L43" s="68" t="s">
        <v>311</v>
      </c>
      <c r="M43" s="65"/>
      <c r="N43" s="69">
        <v>1696</v>
      </c>
      <c r="O43" s="61" t="s">
        <v>148</v>
      </c>
      <c r="P43" s="61" t="s">
        <v>312</v>
      </c>
      <c r="Q43" s="70" t="s">
        <v>313</v>
      </c>
      <c r="R43" s="71" t="s">
        <v>265</v>
      </c>
      <c r="S43" s="82"/>
      <c r="T43" s="2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s="58" customFormat="1" ht="14.25">
      <c r="A44" s="21"/>
      <c r="B44" s="15">
        <v>40</v>
      </c>
      <c r="C44" s="76" t="s">
        <v>33</v>
      </c>
      <c r="D44" s="53"/>
      <c r="E44" s="50">
        <v>3408</v>
      </c>
      <c r="F44" s="35">
        <f t="shared" si="0"/>
        <v>11181</v>
      </c>
      <c r="G44" s="42"/>
      <c r="H44" s="39">
        <f>SUM(E44-N44)</f>
        <v>220</v>
      </c>
      <c r="I44" s="20" t="s">
        <v>58</v>
      </c>
      <c r="J44" s="14" t="s">
        <v>112</v>
      </c>
      <c r="K44" s="14" t="s">
        <v>113</v>
      </c>
      <c r="L44" s="22" t="s">
        <v>114</v>
      </c>
      <c r="M44" s="42"/>
      <c r="N44" s="45">
        <v>3188</v>
      </c>
      <c r="O44" s="14" t="s">
        <v>442</v>
      </c>
      <c r="P44" s="14" t="s">
        <v>441</v>
      </c>
      <c r="Q44" s="84" t="s">
        <v>484</v>
      </c>
      <c r="R44" s="18" t="s">
        <v>264</v>
      </c>
      <c r="S44" s="59"/>
      <c r="T44" s="23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s="25" customFormat="1" ht="14.25">
      <c r="A45" s="21"/>
      <c r="B45" s="15">
        <v>41</v>
      </c>
      <c r="C45" s="76" t="s">
        <v>41</v>
      </c>
      <c r="D45" s="53"/>
      <c r="E45" s="50">
        <v>3073</v>
      </c>
      <c r="F45" s="35">
        <f>ROUND(E45*3.2808,0)</f>
        <v>10082</v>
      </c>
      <c r="G45" s="42"/>
      <c r="H45" s="39">
        <f>SUM(E45-N45)</f>
        <v>215</v>
      </c>
      <c r="I45" s="20" t="s">
        <v>47</v>
      </c>
      <c r="J45" s="14" t="s">
        <v>181</v>
      </c>
      <c r="K45" s="14" t="s">
        <v>182</v>
      </c>
      <c r="L45" s="22" t="s">
        <v>183</v>
      </c>
      <c r="M45" s="42"/>
      <c r="N45" s="45">
        <v>2858</v>
      </c>
      <c r="O45" s="14" t="s">
        <v>139</v>
      </c>
      <c r="P45" s="14" t="s">
        <v>437</v>
      </c>
      <c r="Q45" s="84" t="s">
        <v>508</v>
      </c>
      <c r="R45" s="18" t="s">
        <v>264</v>
      </c>
      <c r="S45" s="59"/>
      <c r="T45" s="2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s="58" customFormat="1" ht="14.25">
      <c r="A46" s="21"/>
      <c r="B46" s="15">
        <v>42</v>
      </c>
      <c r="C46" s="78" t="s">
        <v>39</v>
      </c>
      <c r="D46" s="62"/>
      <c r="E46" s="63">
        <v>3064</v>
      </c>
      <c r="F46" s="35">
        <f t="shared" si="0"/>
        <v>10052</v>
      </c>
      <c r="G46" s="65"/>
      <c r="H46" s="39">
        <f>SUM(E46-N46)</f>
        <v>214</v>
      </c>
      <c r="I46" s="67" t="s">
        <v>132</v>
      </c>
      <c r="J46" s="61" t="s">
        <v>184</v>
      </c>
      <c r="K46" s="61" t="s">
        <v>185</v>
      </c>
      <c r="L46" s="68" t="s">
        <v>186</v>
      </c>
      <c r="M46" s="65"/>
      <c r="N46" s="69">
        <v>2850</v>
      </c>
      <c r="O46" s="61" t="s">
        <v>446</v>
      </c>
      <c r="P46" s="61" t="s">
        <v>445</v>
      </c>
      <c r="Q46" s="60" t="s">
        <v>495</v>
      </c>
      <c r="R46" s="18" t="s">
        <v>264</v>
      </c>
      <c r="S46" s="82"/>
      <c r="T46" s="23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1:38" s="58" customFormat="1" ht="14.25">
      <c r="A47" s="21"/>
      <c r="B47" s="15">
        <v>43</v>
      </c>
      <c r="C47" s="76" t="s">
        <v>25</v>
      </c>
      <c r="D47" s="53"/>
      <c r="E47" s="50">
        <v>3650</v>
      </c>
      <c r="F47" s="35">
        <f t="shared" si="0"/>
        <v>11975</v>
      </c>
      <c r="G47" s="42"/>
      <c r="H47" s="39">
        <f>SUM(E47-N47)</f>
        <v>207</v>
      </c>
      <c r="I47" s="20" t="s">
        <v>58</v>
      </c>
      <c r="J47" s="14" t="s">
        <v>64</v>
      </c>
      <c r="K47" s="14" t="s">
        <v>65</v>
      </c>
      <c r="L47" s="22" t="s">
        <v>63</v>
      </c>
      <c r="M47" s="42"/>
      <c r="N47" s="45">
        <v>3443</v>
      </c>
      <c r="O47" s="14" t="s">
        <v>444</v>
      </c>
      <c r="P47" s="14" t="s">
        <v>416</v>
      </c>
      <c r="Q47" s="84" t="s">
        <v>480</v>
      </c>
      <c r="R47" s="18" t="s">
        <v>264</v>
      </c>
      <c r="S47" s="18" t="s">
        <v>384</v>
      </c>
      <c r="T47" s="23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1:38" s="58" customFormat="1" ht="14.25">
      <c r="A48" s="21"/>
      <c r="B48" s="15">
        <v>44</v>
      </c>
      <c r="C48" s="76" t="s">
        <v>17</v>
      </c>
      <c r="D48" s="53"/>
      <c r="E48" s="50">
        <v>3401</v>
      </c>
      <c r="F48" s="35">
        <f t="shared" si="0"/>
        <v>11158</v>
      </c>
      <c r="G48" s="42"/>
      <c r="H48" s="39">
        <f>SUM(E48-N48)</f>
        <v>205</v>
      </c>
      <c r="I48" s="20" t="s">
        <v>47</v>
      </c>
      <c r="J48" s="14" t="s">
        <v>115</v>
      </c>
      <c r="K48" s="14" t="s">
        <v>116</v>
      </c>
      <c r="L48" s="22" t="s">
        <v>503</v>
      </c>
      <c r="M48" s="42"/>
      <c r="N48" s="45">
        <v>3196</v>
      </c>
      <c r="O48" s="14" t="s">
        <v>302</v>
      </c>
      <c r="P48" s="14" t="s">
        <v>443</v>
      </c>
      <c r="Q48" s="86" t="s">
        <v>279</v>
      </c>
      <c r="R48" s="18" t="s">
        <v>262</v>
      </c>
      <c r="S48" s="59"/>
      <c r="T48" s="23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1:38" s="25" customFormat="1" ht="14.25">
      <c r="A49" s="21"/>
      <c r="B49" s="15">
        <v>45</v>
      </c>
      <c r="C49" s="76" t="s">
        <v>177</v>
      </c>
      <c r="D49" s="53"/>
      <c r="E49" s="50">
        <v>3101</v>
      </c>
      <c r="F49" s="35">
        <f t="shared" si="0"/>
        <v>10174</v>
      </c>
      <c r="G49" s="42"/>
      <c r="H49" s="39">
        <f>SUM(E49-N49)</f>
        <v>204</v>
      </c>
      <c r="I49" s="20" t="s">
        <v>47</v>
      </c>
      <c r="J49" s="14" t="s">
        <v>178</v>
      </c>
      <c r="K49" s="14" t="s">
        <v>179</v>
      </c>
      <c r="L49" s="22" t="s">
        <v>180</v>
      </c>
      <c r="M49" s="42"/>
      <c r="N49" s="45">
        <v>2897</v>
      </c>
      <c r="O49" s="14" t="s">
        <v>440</v>
      </c>
      <c r="P49" s="14" t="s">
        <v>439</v>
      </c>
      <c r="Q49" s="60" t="s">
        <v>274</v>
      </c>
      <c r="R49" s="18" t="s">
        <v>264</v>
      </c>
      <c r="S49" s="59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s="25" customFormat="1" ht="14.25">
      <c r="A50" s="21"/>
      <c r="B50" s="15">
        <v>46</v>
      </c>
      <c r="C50" s="76" t="s">
        <v>280</v>
      </c>
      <c r="D50" s="53"/>
      <c r="E50" s="50">
        <v>2482</v>
      </c>
      <c r="F50" s="35">
        <f>ROUND(E50*3.2808,0)</f>
        <v>8143</v>
      </c>
      <c r="G50" s="85"/>
      <c r="H50" s="39">
        <f>SUM(E50-N50)</f>
        <v>201</v>
      </c>
      <c r="I50" s="20" t="s">
        <v>47</v>
      </c>
      <c r="J50" s="14" t="s">
        <v>303</v>
      </c>
      <c r="K50" s="14" t="s">
        <v>304</v>
      </c>
      <c r="L50" s="22" t="s">
        <v>306</v>
      </c>
      <c r="M50" s="42"/>
      <c r="N50" s="45">
        <v>2281</v>
      </c>
      <c r="O50" s="14" t="s">
        <v>308</v>
      </c>
      <c r="P50" s="14" t="s">
        <v>307</v>
      </c>
      <c r="Q50" s="84" t="s">
        <v>305</v>
      </c>
      <c r="R50" s="18" t="s">
        <v>265</v>
      </c>
      <c r="S50" s="59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s="58" customFormat="1" ht="14.25">
      <c r="A51" s="21"/>
      <c r="B51" s="15">
        <v>47</v>
      </c>
      <c r="C51" s="76" t="s">
        <v>504</v>
      </c>
      <c r="D51" s="53"/>
      <c r="E51" s="50">
        <v>2363</v>
      </c>
      <c r="F51" s="35">
        <f>ROUND(E51*3.2808,0)</f>
        <v>7753</v>
      </c>
      <c r="G51" s="87" t="s">
        <v>380</v>
      </c>
      <c r="H51" s="39">
        <f>SUM(E51-N51)</f>
        <v>198</v>
      </c>
      <c r="I51" s="20" t="s">
        <v>58</v>
      </c>
      <c r="J51" s="14" t="s">
        <v>362</v>
      </c>
      <c r="K51" s="14" t="s">
        <v>361</v>
      </c>
      <c r="L51" s="60" t="s">
        <v>511</v>
      </c>
      <c r="M51" s="87" t="s">
        <v>380</v>
      </c>
      <c r="N51" s="45">
        <v>2165</v>
      </c>
      <c r="O51" s="14" t="s">
        <v>193</v>
      </c>
      <c r="P51" s="14" t="s">
        <v>363</v>
      </c>
      <c r="Q51" s="60" t="s">
        <v>356</v>
      </c>
      <c r="R51" s="18" t="s">
        <v>265</v>
      </c>
      <c r="S51" s="59"/>
      <c r="T51" s="23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</row>
    <row r="52" spans="1:38" s="58" customFormat="1" ht="14.25">
      <c r="A52" s="21"/>
      <c r="B52" s="15">
        <v>48</v>
      </c>
      <c r="C52" s="76" t="s">
        <v>283</v>
      </c>
      <c r="D52" s="53"/>
      <c r="E52" s="50">
        <v>1787</v>
      </c>
      <c r="F52" s="35">
        <f t="shared" si="0"/>
        <v>5863</v>
      </c>
      <c r="G52" s="42"/>
      <c r="H52" s="39">
        <f>SUM(E52-N52)</f>
        <v>198</v>
      </c>
      <c r="I52" s="20" t="s">
        <v>47</v>
      </c>
      <c r="J52" s="14" t="s">
        <v>315</v>
      </c>
      <c r="K52" s="14" t="s">
        <v>317</v>
      </c>
      <c r="L52" s="22" t="s">
        <v>320</v>
      </c>
      <c r="M52" s="42"/>
      <c r="N52" s="45">
        <v>1589</v>
      </c>
      <c r="O52" s="14" t="s">
        <v>316</v>
      </c>
      <c r="P52" s="14" t="s">
        <v>318</v>
      </c>
      <c r="Q52" s="60" t="s">
        <v>319</v>
      </c>
      <c r="R52" s="18" t="s">
        <v>265</v>
      </c>
      <c r="S52" s="59"/>
      <c r="T52" s="23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spans="1:38" s="58" customFormat="1" ht="14.25">
      <c r="A53" s="21"/>
      <c r="B53" s="15">
        <v>49</v>
      </c>
      <c r="C53" s="76" t="s">
        <v>256</v>
      </c>
      <c r="D53" s="53"/>
      <c r="E53" s="50">
        <v>3305</v>
      </c>
      <c r="F53" s="35">
        <f t="shared" si="0"/>
        <v>10843</v>
      </c>
      <c r="G53" s="42"/>
      <c r="H53" s="39">
        <f>SUM(E53-N53)</f>
        <v>197</v>
      </c>
      <c r="I53" s="20" t="s">
        <v>47</v>
      </c>
      <c r="J53" s="14" t="s">
        <v>234</v>
      </c>
      <c r="K53" s="14" t="s">
        <v>261</v>
      </c>
      <c r="L53" s="22" t="s">
        <v>260</v>
      </c>
      <c r="M53" s="42"/>
      <c r="N53" s="45">
        <v>3108</v>
      </c>
      <c r="O53" s="14" t="s">
        <v>268</v>
      </c>
      <c r="P53" s="14" t="s">
        <v>267</v>
      </c>
      <c r="Q53" s="84" t="s">
        <v>266</v>
      </c>
      <c r="R53" s="18" t="s">
        <v>262</v>
      </c>
      <c r="S53" s="59"/>
      <c r="T53" s="23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  <row r="54" spans="1:38" s="58" customFormat="1" ht="14.25">
      <c r="A54" s="21"/>
      <c r="B54" s="15">
        <v>50</v>
      </c>
      <c r="C54" s="76" t="s">
        <v>15</v>
      </c>
      <c r="D54" s="53"/>
      <c r="E54" s="50">
        <v>3778</v>
      </c>
      <c r="F54" s="35">
        <f t="shared" si="0"/>
        <v>12395</v>
      </c>
      <c r="G54" s="42"/>
      <c r="H54" s="39">
        <f>SUM(E54-N54)</f>
        <v>191</v>
      </c>
      <c r="I54" s="20" t="s">
        <v>14</v>
      </c>
      <c r="J54" s="14" t="s">
        <v>55</v>
      </c>
      <c r="K54" s="14" t="s">
        <v>56</v>
      </c>
      <c r="L54" s="22" t="s">
        <v>57</v>
      </c>
      <c r="M54" s="42"/>
      <c r="N54" s="45">
        <v>3587</v>
      </c>
      <c r="O54" s="14" t="s">
        <v>78</v>
      </c>
      <c r="P54" s="14" t="s">
        <v>447</v>
      </c>
      <c r="Q54" s="60" t="s">
        <v>479</v>
      </c>
      <c r="R54" s="18" t="s">
        <v>264</v>
      </c>
      <c r="S54" s="59"/>
      <c r="T54" s="23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</row>
    <row r="55" spans="1:38" s="58" customFormat="1" ht="14.25">
      <c r="A55" s="21"/>
      <c r="B55" s="15">
        <v>51</v>
      </c>
      <c r="C55" s="78" t="s">
        <v>22</v>
      </c>
      <c r="D55" s="62"/>
      <c r="E55" s="63">
        <v>3621</v>
      </c>
      <c r="F55" s="35">
        <f>ROUND(E55*3.2808,0)</f>
        <v>11880</v>
      </c>
      <c r="G55" s="65"/>
      <c r="H55" s="39">
        <f>SUM(E55-N55)</f>
        <v>189</v>
      </c>
      <c r="I55" s="67" t="s">
        <v>58</v>
      </c>
      <c r="J55" s="61" t="s">
        <v>72</v>
      </c>
      <c r="K55" s="61" t="s">
        <v>73</v>
      </c>
      <c r="L55" s="68" t="s">
        <v>74</v>
      </c>
      <c r="M55" s="65"/>
      <c r="N55" s="69">
        <v>3432</v>
      </c>
      <c r="O55" s="61" t="s">
        <v>453</v>
      </c>
      <c r="P55" s="61" t="s">
        <v>452</v>
      </c>
      <c r="Q55" s="84" t="s">
        <v>472</v>
      </c>
      <c r="R55" s="18" t="s">
        <v>264</v>
      </c>
      <c r="S55" s="71" t="s">
        <v>384</v>
      </c>
      <c r="T55" s="23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</row>
    <row r="56" spans="1:38" s="58" customFormat="1" ht="14.25">
      <c r="A56" s="21"/>
      <c r="B56" s="15">
        <v>52</v>
      </c>
      <c r="C56" s="78" t="s">
        <v>27</v>
      </c>
      <c r="D56" s="62"/>
      <c r="E56" s="63">
        <v>3581</v>
      </c>
      <c r="F56" s="35">
        <f t="shared" si="0"/>
        <v>11749</v>
      </c>
      <c r="G56" s="42"/>
      <c r="H56" s="39">
        <f>SUM(E56-N56)</f>
        <v>188</v>
      </c>
      <c r="I56" s="67" t="s">
        <v>58</v>
      </c>
      <c r="J56" s="61" t="s">
        <v>78</v>
      </c>
      <c r="K56" s="61" t="s">
        <v>79</v>
      </c>
      <c r="L56" s="68" t="s">
        <v>80</v>
      </c>
      <c r="M56" s="65"/>
      <c r="N56" s="69">
        <v>3393</v>
      </c>
      <c r="O56" s="61" t="s">
        <v>449</v>
      </c>
      <c r="P56" s="61" t="s">
        <v>448</v>
      </c>
      <c r="Q56" s="86" t="s">
        <v>480</v>
      </c>
      <c r="R56" s="18" t="s">
        <v>264</v>
      </c>
      <c r="S56" s="71" t="s">
        <v>384</v>
      </c>
      <c r="T56" s="23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</row>
    <row r="57" spans="1:38" s="58" customFormat="1" ht="14.25">
      <c r="A57" s="21"/>
      <c r="B57" s="15">
        <v>53</v>
      </c>
      <c r="C57" s="78" t="s">
        <v>29</v>
      </c>
      <c r="D57" s="62"/>
      <c r="E57" s="63">
        <v>3492</v>
      </c>
      <c r="F57" s="35">
        <f t="shared" si="0"/>
        <v>11457</v>
      </c>
      <c r="G57" s="65"/>
      <c r="H57" s="39">
        <f>SUM(E57-N57)</f>
        <v>188</v>
      </c>
      <c r="I57" s="67" t="s">
        <v>58</v>
      </c>
      <c r="J57" s="61" t="s">
        <v>50</v>
      </c>
      <c r="K57" s="61" t="s">
        <v>93</v>
      </c>
      <c r="L57" s="68" t="s">
        <v>95</v>
      </c>
      <c r="M57" s="65"/>
      <c r="N57" s="69">
        <v>3304</v>
      </c>
      <c r="O57" s="61" t="s">
        <v>451</v>
      </c>
      <c r="P57" s="61" t="s">
        <v>450</v>
      </c>
      <c r="Q57" s="84" t="s">
        <v>480</v>
      </c>
      <c r="R57" s="18" t="s">
        <v>264</v>
      </c>
      <c r="S57" s="82"/>
      <c r="T57" s="23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</row>
    <row r="58" spans="1:38" s="58" customFormat="1" ht="14.25">
      <c r="A58" s="21"/>
      <c r="B58" s="15">
        <v>54</v>
      </c>
      <c r="C58" s="76" t="s">
        <v>38</v>
      </c>
      <c r="D58" s="53"/>
      <c r="E58" s="50">
        <v>2646</v>
      </c>
      <c r="F58" s="35">
        <f>ROUND(E58*3.2808,0)</f>
        <v>8681</v>
      </c>
      <c r="G58" s="42"/>
      <c r="H58" s="39">
        <f>SUM(E58-N58)</f>
        <v>185</v>
      </c>
      <c r="I58" s="20" t="s">
        <v>132</v>
      </c>
      <c r="J58" s="14" t="s">
        <v>205</v>
      </c>
      <c r="K58" s="14" t="s">
        <v>206</v>
      </c>
      <c r="L58" s="22" t="s">
        <v>207</v>
      </c>
      <c r="M58" s="42"/>
      <c r="N58" s="45">
        <v>2461</v>
      </c>
      <c r="O58" s="14" t="s">
        <v>463</v>
      </c>
      <c r="P58" s="14" t="s">
        <v>462</v>
      </c>
      <c r="Q58" s="84" t="s">
        <v>500</v>
      </c>
      <c r="R58" s="18" t="s">
        <v>264</v>
      </c>
      <c r="S58" s="59"/>
      <c r="T58" s="23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38" s="58" customFormat="1" ht="14.25">
      <c r="A59" s="21"/>
      <c r="B59" s="15">
        <v>55</v>
      </c>
      <c r="C59" s="76" t="s">
        <v>247</v>
      </c>
      <c r="D59" s="53"/>
      <c r="E59" s="50">
        <v>2680</v>
      </c>
      <c r="F59" s="35">
        <f>ROUND(E59*3.2808,0)</f>
        <v>8793</v>
      </c>
      <c r="G59" s="42"/>
      <c r="H59" s="39">
        <f>SUM(E59-N59)</f>
        <v>182</v>
      </c>
      <c r="I59" s="20" t="s">
        <v>47</v>
      </c>
      <c r="J59" s="14" t="s">
        <v>246</v>
      </c>
      <c r="K59" s="14" t="s">
        <v>245</v>
      </c>
      <c r="L59" s="22" t="s">
        <v>290</v>
      </c>
      <c r="M59" s="42"/>
      <c r="N59" s="45">
        <v>2498</v>
      </c>
      <c r="O59" s="14" t="s">
        <v>249</v>
      </c>
      <c r="P59" s="14" t="s">
        <v>248</v>
      </c>
      <c r="Q59" s="60" t="s">
        <v>291</v>
      </c>
      <c r="R59" s="18" t="s">
        <v>265</v>
      </c>
      <c r="S59" s="59"/>
      <c r="T59" s="23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38" s="58" customFormat="1" ht="14.25">
      <c r="A60" s="21"/>
      <c r="B60" s="15">
        <v>56</v>
      </c>
      <c r="C60" s="76" t="s">
        <v>369</v>
      </c>
      <c r="D60" s="53"/>
      <c r="E60" s="50">
        <v>1509</v>
      </c>
      <c r="F60" s="35">
        <f>ROUND(E60*3.2808,0)</f>
        <v>4951</v>
      </c>
      <c r="G60" s="42"/>
      <c r="H60" s="39">
        <f>SUM(E60-N60)</f>
        <v>182</v>
      </c>
      <c r="I60" s="20" t="s">
        <v>40</v>
      </c>
      <c r="J60" s="14" t="s">
        <v>371</v>
      </c>
      <c r="K60" s="14" t="s">
        <v>370</v>
      </c>
      <c r="L60" s="22" t="s">
        <v>372</v>
      </c>
      <c r="M60" s="42"/>
      <c r="N60" s="45">
        <v>1327</v>
      </c>
      <c r="O60" s="14" t="s">
        <v>373</v>
      </c>
      <c r="P60" s="14" t="s">
        <v>374</v>
      </c>
      <c r="Q60" s="60" t="s">
        <v>356</v>
      </c>
      <c r="R60" s="18" t="s">
        <v>265</v>
      </c>
      <c r="S60" s="59"/>
      <c r="T60" s="23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38" s="58" customFormat="1" ht="14.25">
      <c r="A61" s="21"/>
      <c r="B61" s="15">
        <v>57</v>
      </c>
      <c r="C61" s="76" t="s">
        <v>36</v>
      </c>
      <c r="D61" s="53"/>
      <c r="E61" s="50">
        <v>2935</v>
      </c>
      <c r="F61" s="35">
        <f t="shared" si="0"/>
        <v>9629</v>
      </c>
      <c r="G61" s="42"/>
      <c r="H61" s="39">
        <f>SUM(E61-N61)</f>
        <v>179</v>
      </c>
      <c r="I61" s="20" t="s">
        <v>132</v>
      </c>
      <c r="J61" s="14" t="s">
        <v>196</v>
      </c>
      <c r="K61" s="14" t="s">
        <v>197</v>
      </c>
      <c r="L61" s="22" t="s">
        <v>198</v>
      </c>
      <c r="M61" s="42"/>
      <c r="N61" s="45">
        <v>2756</v>
      </c>
      <c r="O61" s="14" t="s">
        <v>455</v>
      </c>
      <c r="P61" s="14" t="s">
        <v>454</v>
      </c>
      <c r="Q61" s="60" t="s">
        <v>495</v>
      </c>
      <c r="R61" s="18" t="s">
        <v>264</v>
      </c>
      <c r="S61" s="59"/>
      <c r="T61" s="23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38" s="58" customFormat="1" ht="14.25">
      <c r="A62" s="21"/>
      <c r="B62" s="15">
        <v>58</v>
      </c>
      <c r="C62" s="76" t="s">
        <v>125</v>
      </c>
      <c r="D62" s="53"/>
      <c r="E62" s="50">
        <v>3328</v>
      </c>
      <c r="F62" s="35">
        <f t="shared" si="0"/>
        <v>10919</v>
      </c>
      <c r="G62" s="42"/>
      <c r="H62" s="39">
        <f>SUM(E62-N62)</f>
        <v>176</v>
      </c>
      <c r="I62" s="20" t="s">
        <v>58</v>
      </c>
      <c r="J62" s="14" t="s">
        <v>126</v>
      </c>
      <c r="K62" s="14" t="s">
        <v>127</v>
      </c>
      <c r="L62" s="22" t="s">
        <v>128</v>
      </c>
      <c r="M62" s="42"/>
      <c r="N62" s="45">
        <v>3152</v>
      </c>
      <c r="O62" s="14" t="s">
        <v>457</v>
      </c>
      <c r="P62" s="14" t="s">
        <v>456</v>
      </c>
      <c r="Q62" s="84" t="s">
        <v>484</v>
      </c>
      <c r="R62" s="18" t="s">
        <v>264</v>
      </c>
      <c r="S62" s="59"/>
      <c r="T62" s="23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38" s="58" customFormat="1" ht="14.25">
      <c r="A63" s="21"/>
      <c r="B63" s="15">
        <v>59</v>
      </c>
      <c r="C63" s="76" t="s">
        <v>11</v>
      </c>
      <c r="D63" s="53"/>
      <c r="E63" s="50">
        <v>3175</v>
      </c>
      <c r="F63" s="35">
        <f t="shared" si="0"/>
        <v>10417</v>
      </c>
      <c r="G63" s="42"/>
      <c r="H63" s="39">
        <f>SUM(E63-N63)</f>
        <v>173</v>
      </c>
      <c r="I63" s="20" t="s">
        <v>14</v>
      </c>
      <c r="J63" s="14" t="s">
        <v>151</v>
      </c>
      <c r="K63" s="14" t="s">
        <v>152</v>
      </c>
      <c r="L63" s="22" t="s">
        <v>153</v>
      </c>
      <c r="M63" s="42"/>
      <c r="N63" s="45">
        <v>3002</v>
      </c>
      <c r="O63" s="14" t="s">
        <v>474</v>
      </c>
      <c r="P63" s="14" t="s">
        <v>473</v>
      </c>
      <c r="Q63" s="84" t="s">
        <v>475</v>
      </c>
      <c r="R63" s="18" t="s">
        <v>509</v>
      </c>
      <c r="S63" s="18" t="s">
        <v>154</v>
      </c>
      <c r="T63" s="23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</row>
    <row r="64" spans="1:38" s="58" customFormat="1" ht="14.25">
      <c r="A64" s="21"/>
      <c r="B64" s="15">
        <v>60</v>
      </c>
      <c r="C64" s="76" t="s">
        <v>322</v>
      </c>
      <c r="D64" s="53"/>
      <c r="E64" s="50">
        <v>2550</v>
      </c>
      <c r="F64" s="35">
        <f t="shared" si="0"/>
        <v>8366</v>
      </c>
      <c r="G64" s="42"/>
      <c r="H64" s="39">
        <f>SUM(E64-N64)</f>
        <v>173</v>
      </c>
      <c r="I64" s="20" t="s">
        <v>40</v>
      </c>
      <c r="J64" s="14" t="s">
        <v>227</v>
      </c>
      <c r="K64" s="14" t="s">
        <v>341</v>
      </c>
      <c r="L64" s="22" t="s">
        <v>339</v>
      </c>
      <c r="M64" s="42"/>
      <c r="N64" s="45">
        <v>2377</v>
      </c>
      <c r="O64" s="14" t="s">
        <v>343</v>
      </c>
      <c r="P64" s="14" t="s">
        <v>342</v>
      </c>
      <c r="Q64" s="60" t="s">
        <v>340</v>
      </c>
      <c r="R64" s="18" t="s">
        <v>265</v>
      </c>
      <c r="S64" s="59"/>
      <c r="T64" s="23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1:38" s="58" customFormat="1" ht="14.25">
      <c r="A65" s="21"/>
      <c r="B65" s="15">
        <v>61</v>
      </c>
      <c r="C65" s="76" t="s">
        <v>34</v>
      </c>
      <c r="D65" s="53"/>
      <c r="E65" s="50">
        <v>3322</v>
      </c>
      <c r="F65" s="35">
        <f t="shared" si="0"/>
        <v>10899</v>
      </c>
      <c r="G65" s="42"/>
      <c r="H65" s="39">
        <f>SUM(E65-N65)</f>
        <v>166</v>
      </c>
      <c r="I65" s="20" t="s">
        <v>58</v>
      </c>
      <c r="J65" s="14" t="s">
        <v>129</v>
      </c>
      <c r="K65" s="14" t="s">
        <v>130</v>
      </c>
      <c r="L65" s="22" t="s">
        <v>131</v>
      </c>
      <c r="M65" s="42"/>
      <c r="N65" s="45">
        <v>3156</v>
      </c>
      <c r="O65" s="14" t="s">
        <v>461</v>
      </c>
      <c r="P65" s="14" t="s">
        <v>261</v>
      </c>
      <c r="Q65" s="84" t="s">
        <v>486</v>
      </c>
      <c r="R65" s="18" t="s">
        <v>264</v>
      </c>
      <c r="S65" s="59"/>
      <c r="T65" s="23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1:38" s="58" customFormat="1" ht="14.25">
      <c r="A66" s="21"/>
      <c r="B66" s="15">
        <v>62</v>
      </c>
      <c r="C66" s="76" t="s">
        <v>10</v>
      </c>
      <c r="D66" s="53"/>
      <c r="E66" s="50">
        <v>2996</v>
      </c>
      <c r="F66" s="35">
        <f t="shared" si="0"/>
        <v>9829</v>
      </c>
      <c r="G66" s="42"/>
      <c r="H66" s="39">
        <f>SUM(E66-N66)</f>
        <v>164</v>
      </c>
      <c r="I66" s="20" t="s">
        <v>14</v>
      </c>
      <c r="J66" s="14" t="s">
        <v>190</v>
      </c>
      <c r="K66" s="14" t="s">
        <v>191</v>
      </c>
      <c r="L66" s="22" t="s">
        <v>192</v>
      </c>
      <c r="M66" s="42"/>
      <c r="N66" s="45">
        <v>2832</v>
      </c>
      <c r="O66" s="14" t="s">
        <v>459</v>
      </c>
      <c r="P66" s="14" t="s">
        <v>458</v>
      </c>
      <c r="Q66" s="84" t="s">
        <v>496</v>
      </c>
      <c r="R66" s="18" t="s">
        <v>510</v>
      </c>
      <c r="S66" s="59"/>
      <c r="T66" s="23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1:38" s="58" customFormat="1" ht="14.25">
      <c r="A67" s="21"/>
      <c r="B67" s="15">
        <v>63</v>
      </c>
      <c r="C67" s="76" t="s">
        <v>269</v>
      </c>
      <c r="D67" s="53"/>
      <c r="E67" s="50">
        <v>2991</v>
      </c>
      <c r="F67" s="35">
        <f t="shared" si="0"/>
        <v>9813</v>
      </c>
      <c r="G67" s="42"/>
      <c r="H67" s="39">
        <f>SUM(E67-N67)</f>
        <v>161</v>
      </c>
      <c r="I67" s="20" t="s">
        <v>47</v>
      </c>
      <c r="J67" s="14" t="s">
        <v>271</v>
      </c>
      <c r="K67" s="14" t="s">
        <v>270</v>
      </c>
      <c r="L67" s="22" t="s">
        <v>272</v>
      </c>
      <c r="M67" s="42"/>
      <c r="N67" s="45">
        <v>2830</v>
      </c>
      <c r="O67" s="14" t="s">
        <v>276</v>
      </c>
      <c r="P67" s="14" t="s">
        <v>275</v>
      </c>
      <c r="Q67" s="60" t="s">
        <v>274</v>
      </c>
      <c r="R67" s="18" t="s">
        <v>262</v>
      </c>
      <c r="S67" s="59"/>
      <c r="T67" s="23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1:38" s="58" customFormat="1" ht="14.25">
      <c r="A68" s="21"/>
      <c r="B68" s="15">
        <v>64</v>
      </c>
      <c r="C68" s="76" t="s">
        <v>376</v>
      </c>
      <c r="D68" s="53"/>
      <c r="E68" s="50">
        <v>1879</v>
      </c>
      <c r="F68" s="35">
        <f>ROUND(E68*3.2808,0)</f>
        <v>6165</v>
      </c>
      <c r="G68" s="87" t="s">
        <v>380</v>
      </c>
      <c r="H68" s="39">
        <f>SUM(E68-N68)</f>
        <v>159</v>
      </c>
      <c r="I68" s="20" t="s">
        <v>58</v>
      </c>
      <c r="J68" s="14" t="s">
        <v>379</v>
      </c>
      <c r="K68" s="14" t="s">
        <v>378</v>
      </c>
      <c r="L68" s="22" t="s">
        <v>512</v>
      </c>
      <c r="M68" s="87" t="s">
        <v>380</v>
      </c>
      <c r="N68" s="45">
        <v>1720</v>
      </c>
      <c r="O68" s="14" t="s">
        <v>381</v>
      </c>
      <c r="P68" s="14" t="s">
        <v>382</v>
      </c>
      <c r="Q68" s="60" t="s">
        <v>364</v>
      </c>
      <c r="R68" s="18" t="s">
        <v>377</v>
      </c>
      <c r="S68" s="59"/>
      <c r="T68" s="23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1:38" s="58" customFormat="1" ht="14.25">
      <c r="A69" s="21"/>
      <c r="B69" s="15">
        <v>65</v>
      </c>
      <c r="C69" s="76" t="s">
        <v>12</v>
      </c>
      <c r="D69" s="53"/>
      <c r="E69" s="50">
        <v>3454</v>
      </c>
      <c r="F69" s="35">
        <f t="shared" si="0"/>
        <v>11332</v>
      </c>
      <c r="G69" s="42"/>
      <c r="H69" s="39">
        <f>SUM(E69-N69)</f>
        <v>157</v>
      </c>
      <c r="I69" s="20" t="s">
        <v>14</v>
      </c>
      <c r="J69" s="14" t="s">
        <v>99</v>
      </c>
      <c r="K69" s="14" t="s">
        <v>100</v>
      </c>
      <c r="L69" s="22" t="s">
        <v>101</v>
      </c>
      <c r="M69" s="42"/>
      <c r="N69" s="45">
        <v>3297</v>
      </c>
      <c r="O69" s="14" t="s">
        <v>460</v>
      </c>
      <c r="P69" s="14" t="s">
        <v>89</v>
      </c>
      <c r="Q69" s="84" t="s">
        <v>483</v>
      </c>
      <c r="R69" s="18" t="s">
        <v>509</v>
      </c>
      <c r="S69" s="59"/>
      <c r="T69" s="23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  <row r="70" spans="1:38" s="58" customFormat="1" ht="14.25">
      <c r="A70" s="21"/>
      <c r="B70" s="15">
        <v>66</v>
      </c>
      <c r="C70" s="76" t="s">
        <v>352</v>
      </c>
      <c r="D70" s="53"/>
      <c r="E70" s="50">
        <v>2619</v>
      </c>
      <c r="F70" s="35">
        <f>ROUND(E70*3.2808,0)</f>
        <v>8592</v>
      </c>
      <c r="G70" s="42"/>
      <c r="H70" s="39">
        <f>SUM(E70-N70)</f>
        <v>157</v>
      </c>
      <c r="I70" s="20" t="s">
        <v>40</v>
      </c>
      <c r="J70" s="14" t="s">
        <v>358</v>
      </c>
      <c r="K70" s="14" t="s">
        <v>357</v>
      </c>
      <c r="L70" s="22" t="s">
        <v>355</v>
      </c>
      <c r="M70" s="42"/>
      <c r="N70" s="45">
        <v>2462</v>
      </c>
      <c r="O70" s="14" t="s">
        <v>112</v>
      </c>
      <c r="P70" s="14" t="s">
        <v>359</v>
      </c>
      <c r="Q70" s="60" t="s">
        <v>356</v>
      </c>
      <c r="R70" s="18" t="s">
        <v>265</v>
      </c>
      <c r="S70" s="59"/>
      <c r="T70" s="23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</row>
    <row r="71" spans="1:38" s="58" customFormat="1" ht="14.25">
      <c r="A71" s="21"/>
      <c r="B71" s="15">
        <v>67</v>
      </c>
      <c r="C71" s="76" t="s">
        <v>506</v>
      </c>
      <c r="D71" s="53"/>
      <c r="E71" s="50">
        <v>3092</v>
      </c>
      <c r="F71" s="35">
        <f t="shared" si="0"/>
        <v>10144</v>
      </c>
      <c r="G71" s="42"/>
      <c r="H71" s="39">
        <f>SUM(E71-N71)</f>
        <v>156</v>
      </c>
      <c r="I71" s="20" t="s">
        <v>40</v>
      </c>
      <c r="J71" s="14" t="s">
        <v>366</v>
      </c>
      <c r="K71" s="14" t="s">
        <v>365</v>
      </c>
      <c r="L71" s="22" t="s">
        <v>507</v>
      </c>
      <c r="M71" s="42"/>
      <c r="N71" s="45">
        <v>2936</v>
      </c>
      <c r="O71" s="14" t="s">
        <v>368</v>
      </c>
      <c r="P71" s="14" t="s">
        <v>367</v>
      </c>
      <c r="Q71" s="60" t="s">
        <v>326</v>
      </c>
      <c r="R71" s="18" t="s">
        <v>264</v>
      </c>
      <c r="S71" s="59"/>
      <c r="T71" s="23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</row>
    <row r="72" spans="1:38" s="25" customFormat="1" ht="14.25">
      <c r="A72" s="21"/>
      <c r="B72" s="15">
        <v>68</v>
      </c>
      <c r="C72" s="78" t="s">
        <v>164</v>
      </c>
      <c r="D72" s="62"/>
      <c r="E72" s="63">
        <v>3155</v>
      </c>
      <c r="F72" s="35">
        <f>ROUND(E72*3.2808,0)</f>
        <v>10351</v>
      </c>
      <c r="G72" s="42"/>
      <c r="H72" s="39">
        <f>SUM(E72-N72)</f>
        <v>155</v>
      </c>
      <c r="I72" s="67" t="s">
        <v>14</v>
      </c>
      <c r="J72" s="61" t="s">
        <v>254</v>
      </c>
      <c r="K72" s="61" t="s">
        <v>255</v>
      </c>
      <c r="L72" s="68" t="s">
        <v>165</v>
      </c>
      <c r="M72" s="65"/>
      <c r="N72" s="69">
        <v>3000</v>
      </c>
      <c r="O72" s="61" t="s">
        <v>477</v>
      </c>
      <c r="P72" s="61" t="s">
        <v>476</v>
      </c>
      <c r="Q72" s="86" t="s">
        <v>478</v>
      </c>
      <c r="R72" s="18" t="s">
        <v>509</v>
      </c>
      <c r="S72" s="71" t="s">
        <v>166</v>
      </c>
      <c r="T72" s="23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s="58" customFormat="1" ht="14.25">
      <c r="A73" s="21"/>
      <c r="B73" s="15">
        <v>69</v>
      </c>
      <c r="C73" s="76" t="s">
        <v>32</v>
      </c>
      <c r="D73" s="53"/>
      <c r="E73" s="50">
        <v>2479</v>
      </c>
      <c r="F73" s="35">
        <f>ROUND(E73*3.2808,0)</f>
        <v>8133</v>
      </c>
      <c r="G73" s="42"/>
      <c r="H73" s="39">
        <f>SUM(E73-N73)</f>
        <v>155</v>
      </c>
      <c r="I73" s="20" t="s">
        <v>58</v>
      </c>
      <c r="J73" s="14" t="s">
        <v>208</v>
      </c>
      <c r="K73" s="14" t="s">
        <v>209</v>
      </c>
      <c r="L73" s="22" t="s">
        <v>210</v>
      </c>
      <c r="M73" s="42"/>
      <c r="N73" s="45">
        <v>2324</v>
      </c>
      <c r="O73" s="14" t="s">
        <v>470</v>
      </c>
      <c r="P73" s="14" t="s">
        <v>469</v>
      </c>
      <c r="Q73" s="60" t="s">
        <v>364</v>
      </c>
      <c r="R73" s="18" t="s">
        <v>264</v>
      </c>
      <c r="S73" s="59"/>
      <c r="T73" s="23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</row>
    <row r="74" spans="1:38" s="58" customFormat="1" ht="14.25">
      <c r="A74" s="21"/>
      <c r="B74" s="15">
        <v>70</v>
      </c>
      <c r="C74" s="76" t="s">
        <v>31</v>
      </c>
      <c r="D74" s="53"/>
      <c r="E74" s="50">
        <v>3167</v>
      </c>
      <c r="F74" s="35">
        <f>ROUND(E74*3.2808,0)</f>
        <v>10390</v>
      </c>
      <c r="G74" s="42"/>
      <c r="H74" s="39">
        <f>SUM(E74-N74)</f>
        <v>153</v>
      </c>
      <c r="I74" s="20" t="s">
        <v>58</v>
      </c>
      <c r="J74" s="14" t="s">
        <v>158</v>
      </c>
      <c r="K74" s="14" t="s">
        <v>159</v>
      </c>
      <c r="L74" s="22" t="s">
        <v>160</v>
      </c>
      <c r="M74" s="42"/>
      <c r="N74" s="45">
        <v>3014</v>
      </c>
      <c r="O74" s="14" t="s">
        <v>468</v>
      </c>
      <c r="P74" s="14" t="s">
        <v>467</v>
      </c>
      <c r="Q74" s="84" t="s">
        <v>493</v>
      </c>
      <c r="R74" s="18" t="s">
        <v>264</v>
      </c>
      <c r="S74" s="59"/>
      <c r="T74" s="23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</row>
    <row r="75" spans="1:38" s="58" customFormat="1" ht="14.25">
      <c r="A75" s="21"/>
      <c r="B75" s="15">
        <v>71</v>
      </c>
      <c r="C75" s="76" t="s">
        <v>26</v>
      </c>
      <c r="D75" s="53"/>
      <c r="E75" s="50">
        <v>2737</v>
      </c>
      <c r="F75" s="35">
        <f>ROUND(E75*3.2808,0)</f>
        <v>8980</v>
      </c>
      <c r="G75" s="42"/>
      <c r="H75" s="39">
        <f>SUM(E75-N75)</f>
        <v>153</v>
      </c>
      <c r="I75" s="20" t="s">
        <v>40</v>
      </c>
      <c r="J75" s="14" t="s">
        <v>333</v>
      </c>
      <c r="K75" s="14" t="s">
        <v>332</v>
      </c>
      <c r="L75" s="22" t="s">
        <v>331</v>
      </c>
      <c r="M75" s="42"/>
      <c r="N75" s="45">
        <v>2584</v>
      </c>
      <c r="O75" s="14" t="s">
        <v>335</v>
      </c>
      <c r="P75" s="14" t="s">
        <v>334</v>
      </c>
      <c r="Q75" s="60" t="s">
        <v>330</v>
      </c>
      <c r="R75" s="18" t="s">
        <v>265</v>
      </c>
      <c r="S75" s="59"/>
      <c r="T75" s="23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38" s="58" customFormat="1" ht="14.25">
      <c r="A76" s="21"/>
      <c r="B76" s="15">
        <v>72</v>
      </c>
      <c r="C76" s="76" t="s">
        <v>351</v>
      </c>
      <c r="D76" s="53"/>
      <c r="E76" s="50">
        <v>1955</v>
      </c>
      <c r="F76" s="35">
        <f t="shared" si="0"/>
        <v>6414</v>
      </c>
      <c r="G76" s="42"/>
      <c r="H76" s="39">
        <f>SUM(E76-N76)</f>
        <v>153</v>
      </c>
      <c r="I76" s="20" t="s">
        <v>40</v>
      </c>
      <c r="J76" s="14" t="s">
        <v>348</v>
      </c>
      <c r="K76" s="14" t="s">
        <v>347</v>
      </c>
      <c r="L76" s="22" t="s">
        <v>345</v>
      </c>
      <c r="M76" s="42"/>
      <c r="N76" s="45">
        <v>1802</v>
      </c>
      <c r="O76" s="14" t="s">
        <v>350</v>
      </c>
      <c r="P76" s="14" t="s">
        <v>349</v>
      </c>
      <c r="Q76" s="60" t="s">
        <v>346</v>
      </c>
      <c r="R76" s="18" t="s">
        <v>265</v>
      </c>
      <c r="S76" s="59"/>
      <c r="T76" s="23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38" s="58" customFormat="1" ht="14.25">
      <c r="A77" s="21"/>
      <c r="B77" s="15">
        <v>73</v>
      </c>
      <c r="C77" s="76" t="s">
        <v>28</v>
      </c>
      <c r="D77" s="53"/>
      <c r="E77" s="50">
        <v>3244</v>
      </c>
      <c r="F77" s="35">
        <f>ROUND(E77*3.2808,0)</f>
        <v>10643</v>
      </c>
      <c r="G77" s="42"/>
      <c r="H77" s="39">
        <f>SUM(E77-N77)</f>
        <v>151</v>
      </c>
      <c r="I77" s="20" t="s">
        <v>58</v>
      </c>
      <c r="J77" s="14" t="s">
        <v>142</v>
      </c>
      <c r="K77" s="14" t="s">
        <v>143</v>
      </c>
      <c r="L77" s="22" t="s">
        <v>144</v>
      </c>
      <c r="M77" s="42"/>
      <c r="N77" s="45">
        <v>3093</v>
      </c>
      <c r="O77" s="14" t="s">
        <v>464</v>
      </c>
      <c r="P77" s="14" t="s">
        <v>450</v>
      </c>
      <c r="Q77" s="84" t="s">
        <v>489</v>
      </c>
      <c r="R77" s="18" t="s">
        <v>264</v>
      </c>
      <c r="S77" s="59"/>
      <c r="T77" s="23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38" s="58" customFormat="1" ht="14.25">
      <c r="A78" s="21"/>
      <c r="B78" s="15">
        <v>74</v>
      </c>
      <c r="C78" s="78" t="s">
        <v>505</v>
      </c>
      <c r="D78" s="62"/>
      <c r="E78" s="63">
        <v>3108</v>
      </c>
      <c r="F78" s="35">
        <f>ROUND(E78*3.2808,0)</f>
        <v>10197</v>
      </c>
      <c r="G78" s="65"/>
      <c r="H78" s="39">
        <f>SUM(E78-N78)</f>
        <v>151</v>
      </c>
      <c r="I78" s="20" t="s">
        <v>58</v>
      </c>
      <c r="J78" s="61" t="s">
        <v>175</v>
      </c>
      <c r="K78" s="61" t="s">
        <v>176</v>
      </c>
      <c r="L78" s="68" t="s">
        <v>174</v>
      </c>
      <c r="M78" s="65"/>
      <c r="N78" s="69">
        <v>2957</v>
      </c>
      <c r="O78" s="61" t="s">
        <v>466</v>
      </c>
      <c r="P78" s="61" t="s">
        <v>465</v>
      </c>
      <c r="Q78" s="84" t="s">
        <v>493</v>
      </c>
      <c r="R78" s="18" t="s">
        <v>264</v>
      </c>
      <c r="S78" s="82"/>
      <c r="T78" s="23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38" s="25" customFormat="1" ht="14.25">
      <c r="A79" s="21"/>
      <c r="B79" s="15">
        <v>75</v>
      </c>
      <c r="C79" s="78" t="s">
        <v>298</v>
      </c>
      <c r="D79" s="62"/>
      <c r="E79" s="63">
        <v>2915</v>
      </c>
      <c r="F79" s="35">
        <f>ROUND(E79*3.2808,0)</f>
        <v>9564</v>
      </c>
      <c r="G79" s="65"/>
      <c r="H79" s="39">
        <f>SUM(E79-N79)</f>
        <v>151</v>
      </c>
      <c r="I79" s="20" t="s">
        <v>47</v>
      </c>
      <c r="J79" s="61" t="s">
        <v>297</v>
      </c>
      <c r="K79" s="61" t="s">
        <v>300</v>
      </c>
      <c r="L79" s="68" t="s">
        <v>299</v>
      </c>
      <c r="M79" s="65"/>
      <c r="N79" s="69">
        <v>2764</v>
      </c>
      <c r="O79" s="61" t="s">
        <v>302</v>
      </c>
      <c r="P79" s="61" t="s">
        <v>301</v>
      </c>
      <c r="Q79" s="89" t="s">
        <v>291</v>
      </c>
      <c r="R79" s="71" t="s">
        <v>265</v>
      </c>
      <c r="S79" s="82"/>
      <c r="T79" s="23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s="58" customFormat="1" ht="14.25">
      <c r="A80" s="21"/>
      <c r="B80" s="15">
        <v>76</v>
      </c>
      <c r="C80" s="76" t="s">
        <v>26</v>
      </c>
      <c r="D80" s="53"/>
      <c r="E80" s="50">
        <v>3422</v>
      </c>
      <c r="F80" s="35">
        <f t="shared" si="0"/>
        <v>11227</v>
      </c>
      <c r="G80" s="42"/>
      <c r="H80" s="39">
        <f>SUM(E80-N80)</f>
        <v>144</v>
      </c>
      <c r="I80" s="20" t="s">
        <v>58</v>
      </c>
      <c r="J80" s="14" t="s">
        <v>105</v>
      </c>
      <c r="K80" s="14" t="s">
        <v>106</v>
      </c>
      <c r="L80" s="22" t="s">
        <v>107</v>
      </c>
      <c r="M80" s="42"/>
      <c r="N80" s="45">
        <v>3278</v>
      </c>
      <c r="O80" s="14" t="s">
        <v>453</v>
      </c>
      <c r="P80" s="14" t="s">
        <v>471</v>
      </c>
      <c r="Q80" s="60" t="s">
        <v>472</v>
      </c>
      <c r="R80" s="18" t="s">
        <v>264</v>
      </c>
      <c r="S80" s="18" t="s">
        <v>384</v>
      </c>
      <c r="T80" s="23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1:38" s="58" customFormat="1" ht="14.25">
      <c r="A81" s="21"/>
      <c r="B81" s="15">
        <v>77</v>
      </c>
      <c r="C81" s="78" t="s">
        <v>385</v>
      </c>
      <c r="D81" s="62"/>
      <c r="E81" s="63">
        <v>736</v>
      </c>
      <c r="F81" s="64">
        <f t="shared" si="0"/>
        <v>2415</v>
      </c>
      <c r="G81" s="65"/>
      <c r="H81" s="39">
        <f>SUM(E81-N81)</f>
        <v>143</v>
      </c>
      <c r="I81" s="67" t="s">
        <v>40</v>
      </c>
      <c r="J81" s="61" t="s">
        <v>388</v>
      </c>
      <c r="K81" s="61" t="s">
        <v>387</v>
      </c>
      <c r="L81" s="68" t="s">
        <v>404</v>
      </c>
      <c r="M81" s="65"/>
      <c r="N81" s="69">
        <v>593</v>
      </c>
      <c r="O81" s="61" t="s">
        <v>390</v>
      </c>
      <c r="P81" s="61" t="s">
        <v>389</v>
      </c>
      <c r="Q81" s="60" t="s">
        <v>386</v>
      </c>
      <c r="R81" s="71" t="s">
        <v>265</v>
      </c>
      <c r="S81" s="82"/>
      <c r="T81" s="23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1:38" ht="15">
      <c r="A82" s="13"/>
      <c r="B82" s="13"/>
      <c r="C82" s="79"/>
      <c r="D82" s="54"/>
      <c r="E82" s="51"/>
      <c r="F82" s="29"/>
      <c r="G82" s="43"/>
      <c r="H82" s="40"/>
      <c r="I82" s="30"/>
      <c r="J82" s="31"/>
      <c r="K82" s="31"/>
      <c r="L82" s="32"/>
      <c r="M82" s="48"/>
      <c r="N82" s="46"/>
      <c r="O82" s="31"/>
      <c r="P82" s="31"/>
      <c r="Q82" s="33"/>
      <c r="R82" s="34"/>
      <c r="S82" s="34"/>
      <c r="T82" s="9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3:8" ht="14.25">
      <c r="C83" s="80"/>
      <c r="D83" s="55"/>
      <c r="E83" s="16"/>
      <c r="H83" s="19"/>
    </row>
    <row r="84" spans="3:8" ht="14.25">
      <c r="C84" s="80"/>
      <c r="D84" s="55"/>
      <c r="E84" s="16"/>
      <c r="H84" s="19"/>
    </row>
    <row r="85" spans="3:8" ht="14.25">
      <c r="C85" s="80"/>
      <c r="D85" s="55"/>
      <c r="E85" s="16"/>
      <c r="H85" s="19"/>
    </row>
    <row r="86" spans="3:8" ht="14.25">
      <c r="C86" s="80"/>
      <c r="D86" s="55"/>
      <c r="E86" s="16"/>
      <c r="H86" s="19"/>
    </row>
    <row r="87" spans="3:8" ht="14.25">
      <c r="C87" s="80"/>
      <c r="D87" s="55"/>
      <c r="E87" s="16"/>
      <c r="H87" s="19"/>
    </row>
    <row r="88" spans="3:8" ht="14.25">
      <c r="C88" s="80"/>
      <c r="D88" s="55"/>
      <c r="E88" s="16"/>
      <c r="H88" s="19"/>
    </row>
    <row r="89" spans="3:8" ht="14.25">
      <c r="C89" s="80"/>
      <c r="D89" s="55"/>
      <c r="E89" s="16"/>
      <c r="H89" s="19"/>
    </row>
    <row r="90" spans="3:8" ht="14.25">
      <c r="C90" s="80"/>
      <c r="D90" s="55"/>
      <c r="E90" s="16"/>
      <c r="H90" s="19"/>
    </row>
    <row r="91" spans="3:8" ht="14.25">
      <c r="C91" s="80"/>
      <c r="D91" s="55"/>
      <c r="E91" s="16"/>
      <c r="H91" s="19"/>
    </row>
    <row r="92" spans="3:8" ht="14.25">
      <c r="C92" s="80"/>
      <c r="D92" s="55"/>
      <c r="E92" s="16"/>
      <c r="H92" s="19"/>
    </row>
    <row r="93" spans="3:8" ht="14.25">
      <c r="C93" s="80"/>
      <c r="D93" s="55"/>
      <c r="E93" s="16"/>
      <c r="H93" s="19"/>
    </row>
    <row r="94" spans="3:8" ht="14.25">
      <c r="C94" s="80"/>
      <c r="D94" s="55"/>
      <c r="E94" s="16"/>
      <c r="H94" s="19"/>
    </row>
    <row r="95" spans="3:8" ht="14.25">
      <c r="C95" s="80"/>
      <c r="D95" s="55"/>
      <c r="E95" s="16"/>
      <c r="H95" s="19"/>
    </row>
    <row r="96" spans="3:8" ht="14.25">
      <c r="C96" s="80"/>
      <c r="D96" s="55"/>
      <c r="E96" s="16"/>
      <c r="H96" s="19"/>
    </row>
    <row r="97" spans="3:8" ht="14.25">
      <c r="C97" s="80"/>
      <c r="D97" s="55"/>
      <c r="E97" s="16"/>
      <c r="H97" s="19"/>
    </row>
    <row r="98" spans="3:8" ht="14.25">
      <c r="C98" s="80"/>
      <c r="D98" s="55"/>
      <c r="E98" s="16"/>
      <c r="H98" s="19"/>
    </row>
    <row r="99" spans="3:8" ht="14.25">
      <c r="C99" s="80"/>
      <c r="D99" s="55"/>
      <c r="E99" s="16"/>
      <c r="H99" s="19"/>
    </row>
    <row r="100" spans="3:8" ht="14.25">
      <c r="C100" s="80"/>
      <c r="D100" s="55"/>
      <c r="E100" s="16"/>
      <c r="H100" s="19"/>
    </row>
    <row r="101" spans="3:8" ht="14.25">
      <c r="C101" s="80"/>
      <c r="D101" s="55"/>
      <c r="E101" s="16"/>
      <c r="H101" s="19"/>
    </row>
    <row r="102" spans="3:8" ht="14.25">
      <c r="C102" s="80"/>
      <c r="D102" s="55"/>
      <c r="E102" s="16"/>
      <c r="H102" s="19"/>
    </row>
    <row r="103" spans="3:8" ht="14.25">
      <c r="C103" s="80"/>
      <c r="D103" s="55"/>
      <c r="E103" s="16"/>
      <c r="H103" s="19"/>
    </row>
    <row r="104" spans="3:8" ht="14.25">
      <c r="C104" s="80"/>
      <c r="D104" s="55"/>
      <c r="E104" s="16"/>
      <c r="H104" s="19"/>
    </row>
    <row r="105" spans="3:8" ht="14.25">
      <c r="C105" s="80"/>
      <c r="D105" s="55"/>
      <c r="E105" s="16"/>
      <c r="H105" s="19"/>
    </row>
    <row r="106" spans="3:8" ht="14.25">
      <c r="C106" s="80"/>
      <c r="D106" s="55"/>
      <c r="E106" s="16"/>
      <c r="H106" s="19"/>
    </row>
    <row r="107" spans="3:8" ht="14.25">
      <c r="C107" s="80"/>
      <c r="D107" s="55"/>
      <c r="E107" s="16"/>
      <c r="H107" s="19"/>
    </row>
    <row r="108" spans="3:8" ht="14.25">
      <c r="C108" s="80"/>
      <c r="D108" s="55"/>
      <c r="E108" s="16"/>
      <c r="H108" s="19"/>
    </row>
    <row r="109" spans="3:8" ht="14.25">
      <c r="C109" s="80"/>
      <c r="D109" s="55"/>
      <c r="E109" s="16"/>
      <c r="H109" s="19"/>
    </row>
    <row r="110" spans="3:8" ht="14.25">
      <c r="C110" s="80"/>
      <c r="D110" s="55"/>
      <c r="E110" s="16"/>
      <c r="H110" s="19"/>
    </row>
    <row r="111" spans="3:8" ht="14.25">
      <c r="C111" s="80"/>
      <c r="D111" s="55"/>
      <c r="E111" s="16"/>
      <c r="H111" s="19"/>
    </row>
    <row r="112" spans="3:8" ht="14.25">
      <c r="C112" s="80"/>
      <c r="D112" s="55"/>
      <c r="E112" s="16"/>
      <c r="H112" s="19"/>
    </row>
    <row r="113" spans="3:8" ht="14.25">
      <c r="C113" s="80"/>
      <c r="D113" s="55"/>
      <c r="E113" s="16"/>
      <c r="H113" s="19"/>
    </row>
    <row r="114" spans="3:8" ht="14.25">
      <c r="C114" s="80"/>
      <c r="D114" s="55"/>
      <c r="E114" s="16"/>
      <c r="H114" s="19"/>
    </row>
    <row r="115" spans="5:8" ht="14.25">
      <c r="E115" s="16"/>
      <c r="H115" s="19"/>
    </row>
    <row r="116" spans="5:8" ht="14.25">
      <c r="E116" s="16"/>
      <c r="H116" s="19"/>
    </row>
    <row r="117" spans="5:8" ht="14.25">
      <c r="E117" s="16"/>
      <c r="H117" s="19"/>
    </row>
    <row r="118" spans="5:8" ht="14.25">
      <c r="E118" s="16"/>
      <c r="H118" s="19"/>
    </row>
    <row r="119" spans="5:8" ht="14.25">
      <c r="E119" s="16"/>
      <c r="H119" s="19"/>
    </row>
    <row r="120" spans="5:8" ht="14.25">
      <c r="E120" s="16"/>
      <c r="H120" s="19"/>
    </row>
    <row r="121" spans="5:8" ht="14.25">
      <c r="E121" s="16"/>
      <c r="H121" s="19"/>
    </row>
    <row r="122" spans="5:8" ht="14.25">
      <c r="E122" s="16"/>
      <c r="H122" s="19"/>
    </row>
    <row r="123" spans="5:8" ht="14.25">
      <c r="E123" s="16"/>
      <c r="H123" s="19"/>
    </row>
    <row r="124" spans="5:8" ht="14.25">
      <c r="E124" s="16"/>
      <c r="H124" s="19"/>
    </row>
    <row r="125" spans="5:8" ht="14.25">
      <c r="E125" s="16"/>
      <c r="H125" s="19"/>
    </row>
    <row r="126" spans="5:8" ht="14.25">
      <c r="E126" s="16"/>
      <c r="H126" s="19"/>
    </row>
    <row r="127" spans="5:8" ht="14.25">
      <c r="E127" s="16"/>
      <c r="H127" s="19"/>
    </row>
    <row r="128" spans="5:8" ht="14.25">
      <c r="E128" s="16"/>
      <c r="H128" s="19"/>
    </row>
    <row r="129" spans="5:8" ht="14.25">
      <c r="E129" s="16"/>
      <c r="H129" s="19"/>
    </row>
    <row r="130" spans="5:8" ht="14.25">
      <c r="E130" s="16"/>
      <c r="H130" s="19"/>
    </row>
    <row r="131" spans="5:8" ht="14.25">
      <c r="E131" s="16"/>
      <c r="H131" s="19"/>
    </row>
    <row r="132" spans="5:8" ht="14.25">
      <c r="E132" s="16"/>
      <c r="H132" s="19"/>
    </row>
    <row r="133" spans="5:8" ht="14.25">
      <c r="E133" s="16"/>
      <c r="H133" s="19"/>
    </row>
    <row r="134" spans="5:8" ht="14.25">
      <c r="E134" s="16"/>
      <c r="H134" s="19"/>
    </row>
    <row r="135" spans="5:8" ht="14.25">
      <c r="E135" s="16"/>
      <c r="H135" s="19"/>
    </row>
    <row r="136" spans="5:8" ht="14.25">
      <c r="E136" s="16"/>
      <c r="H136" s="19"/>
    </row>
    <row r="137" spans="5:8" ht="14.25">
      <c r="E137" s="16"/>
      <c r="H137" s="19"/>
    </row>
    <row r="138" spans="5:8" ht="14.25">
      <c r="E138" s="16"/>
      <c r="H138" s="19"/>
    </row>
    <row r="139" spans="5:8" ht="14.25">
      <c r="E139" s="16"/>
      <c r="H139" s="19"/>
    </row>
    <row r="140" spans="5:8" ht="14.25">
      <c r="E140" s="16"/>
      <c r="H140" s="19"/>
    </row>
    <row r="141" spans="5:8" ht="14.25">
      <c r="E141" s="16"/>
      <c r="H141" s="19"/>
    </row>
    <row r="142" spans="5:8" ht="14.25">
      <c r="E142" s="16"/>
      <c r="H142" s="19"/>
    </row>
    <row r="143" spans="5:8" ht="14.25">
      <c r="E143" s="16"/>
      <c r="H143" s="19"/>
    </row>
    <row r="144" spans="5:8" ht="14.25">
      <c r="E144" s="16"/>
      <c r="H144" s="19"/>
    </row>
    <row r="145" spans="5:8" ht="14.25">
      <c r="E145" s="16"/>
      <c r="H145" s="19"/>
    </row>
    <row r="146" spans="5:8" ht="14.25">
      <c r="E146" s="16"/>
      <c r="H146" s="19"/>
    </row>
    <row r="147" spans="5:8" ht="14.25">
      <c r="E147" s="16"/>
      <c r="H147" s="19"/>
    </row>
    <row r="148" spans="5:8" ht="14.25">
      <c r="E148" s="16"/>
      <c r="H148" s="19"/>
    </row>
    <row r="149" spans="5:8" ht="14.25">
      <c r="E149" s="16"/>
      <c r="H149" s="19"/>
    </row>
    <row r="150" spans="5:8" ht="14.25">
      <c r="E150" s="16"/>
      <c r="H150" s="19"/>
    </row>
    <row r="151" spans="5:8" ht="14.25">
      <c r="E151" s="16"/>
      <c r="H151" s="19"/>
    </row>
    <row r="152" spans="5:8" ht="14.25">
      <c r="E152" s="16"/>
      <c r="H152" s="19"/>
    </row>
    <row r="153" spans="5:8" ht="14.25">
      <c r="E153" s="16"/>
      <c r="H153" s="19"/>
    </row>
    <row r="154" spans="5:8" ht="14.25">
      <c r="E154" s="16"/>
      <c r="H154" s="19"/>
    </row>
    <row r="155" spans="5:8" ht="14.25">
      <c r="E155" s="16"/>
      <c r="H155" s="19"/>
    </row>
    <row r="156" spans="5:8" ht="14.25">
      <c r="E156" s="16"/>
      <c r="H156" s="19"/>
    </row>
    <row r="157" spans="5:8" ht="14.25">
      <c r="E157" s="16"/>
      <c r="H157" s="19"/>
    </row>
    <row r="158" spans="5:8" ht="14.25">
      <c r="E158" s="16"/>
      <c r="H158" s="19"/>
    </row>
    <row r="159" spans="5:8" ht="14.25">
      <c r="E159" s="16"/>
      <c r="H159" s="19"/>
    </row>
    <row r="160" spans="5:8" ht="14.25">
      <c r="E160" s="16"/>
      <c r="H160" s="19"/>
    </row>
    <row r="161" spans="5:8" ht="14.25">
      <c r="E161" s="16"/>
      <c r="H161" s="19"/>
    </row>
    <row r="162" spans="5:8" ht="14.25">
      <c r="E162" s="16"/>
      <c r="H162" s="19"/>
    </row>
    <row r="163" spans="5:8" ht="14.25">
      <c r="E163" s="16"/>
      <c r="H163" s="19"/>
    </row>
    <row r="164" spans="5:8" ht="14.25">
      <c r="E164" s="16"/>
      <c r="H164" s="19"/>
    </row>
    <row r="165" spans="5:8" ht="14.25">
      <c r="E165" s="16"/>
      <c r="H165" s="19"/>
    </row>
    <row r="166" spans="5:8" ht="14.25">
      <c r="E166" s="16"/>
      <c r="H166" s="19"/>
    </row>
    <row r="167" spans="5:8" ht="14.25">
      <c r="E167" s="16"/>
      <c r="H167" s="19"/>
    </row>
    <row r="168" spans="5:8" ht="14.25">
      <c r="E168" s="16"/>
      <c r="H168" s="19"/>
    </row>
    <row r="169" spans="5:8" ht="14.25">
      <c r="E169" s="16"/>
      <c r="H169" s="19"/>
    </row>
    <row r="170" spans="5:8" ht="14.25">
      <c r="E170" s="16"/>
      <c r="H170" s="19"/>
    </row>
    <row r="171" spans="5:8" ht="14.25">
      <c r="E171" s="16"/>
      <c r="H171" s="19"/>
    </row>
    <row r="172" spans="5:8" ht="14.25">
      <c r="E172" s="16"/>
      <c r="H172" s="19"/>
    </row>
    <row r="173" spans="5:8" ht="14.25">
      <c r="E173" s="16"/>
      <c r="H173" s="19"/>
    </row>
    <row r="174" spans="5:8" ht="14.25">
      <c r="E174" s="16"/>
      <c r="H174" s="19"/>
    </row>
    <row r="175" spans="5:8" ht="14.25">
      <c r="E175" s="16"/>
      <c r="H175" s="19"/>
    </row>
    <row r="176" spans="5:8" ht="14.25">
      <c r="E176" s="16"/>
      <c r="H176" s="19"/>
    </row>
    <row r="177" spans="5:8" ht="14.25">
      <c r="E177" s="16"/>
      <c r="H177" s="19"/>
    </row>
    <row r="178" spans="5:8" ht="14.25">
      <c r="E178" s="16"/>
      <c r="H178" s="19"/>
    </row>
    <row r="179" spans="5:8" ht="14.25">
      <c r="E179" s="16"/>
      <c r="H179" s="19"/>
    </row>
    <row r="180" spans="5:8" ht="14.25">
      <c r="E180" s="16"/>
      <c r="H180" s="19"/>
    </row>
    <row r="181" spans="5:8" ht="14.25">
      <c r="E181" s="16"/>
      <c r="H181" s="19"/>
    </row>
    <row r="182" spans="5:8" ht="14.25">
      <c r="E182" s="16"/>
      <c r="H182" s="19"/>
    </row>
    <row r="183" spans="5:8" ht="14.25">
      <c r="E183" s="16"/>
      <c r="H183" s="19"/>
    </row>
    <row r="184" spans="5:8" ht="14.25">
      <c r="E184" s="16"/>
      <c r="H184" s="19"/>
    </row>
    <row r="185" spans="5:8" ht="14.25">
      <c r="E185" s="16"/>
      <c r="H185" s="19"/>
    </row>
    <row r="186" spans="5:8" ht="14.25">
      <c r="E186" s="16"/>
      <c r="H186" s="19"/>
    </row>
    <row r="187" spans="5:8" ht="14.25">
      <c r="E187" s="16"/>
      <c r="H187" s="19"/>
    </row>
    <row r="188" spans="5:8" ht="14.25">
      <c r="E188" s="16"/>
      <c r="H188" s="19"/>
    </row>
    <row r="189" spans="5:8" ht="14.25">
      <c r="E189" s="16"/>
      <c r="H189" s="19"/>
    </row>
    <row r="190" spans="5:8" ht="14.25">
      <c r="E190" s="16"/>
      <c r="H190" s="19"/>
    </row>
    <row r="191" spans="5:8" ht="14.25">
      <c r="E191" s="16"/>
      <c r="H191" s="19"/>
    </row>
    <row r="192" spans="5:8" ht="14.25">
      <c r="E192" s="16"/>
      <c r="H192" s="19"/>
    </row>
    <row r="193" spans="5:8" ht="14.25">
      <c r="E193" s="16"/>
      <c r="H193" s="19"/>
    </row>
    <row r="194" spans="5:8" ht="14.25">
      <c r="E194" s="16"/>
      <c r="H194" s="19"/>
    </row>
    <row r="195" spans="5:8" ht="14.25">
      <c r="E195" s="16"/>
      <c r="H195" s="19"/>
    </row>
    <row r="196" spans="5:8" ht="14.25">
      <c r="E196" s="16"/>
      <c r="H196" s="19"/>
    </row>
    <row r="197" spans="5:8" ht="14.25">
      <c r="E197" s="16"/>
      <c r="H197" s="19"/>
    </row>
    <row r="198" spans="5:8" ht="14.25">
      <c r="E198" s="16"/>
      <c r="H198" s="19"/>
    </row>
    <row r="199" spans="5:8" ht="14.25">
      <c r="E199" s="16"/>
      <c r="H199" s="19"/>
    </row>
    <row r="200" spans="5:8" ht="14.25">
      <c r="E200" s="16"/>
      <c r="H200" s="19"/>
    </row>
    <row r="201" spans="5:8" ht="14.25">
      <c r="E201" s="16"/>
      <c r="H201" s="19"/>
    </row>
    <row r="202" spans="5:8" ht="14.25">
      <c r="E202" s="16"/>
      <c r="H202" s="19"/>
    </row>
    <row r="203" spans="5:8" ht="14.25">
      <c r="E203" s="16"/>
      <c r="H203" s="19"/>
    </row>
    <row r="204" spans="5:8" ht="14.25">
      <c r="E204" s="16"/>
      <c r="H204" s="19"/>
    </row>
    <row r="205" spans="5:8" ht="14.25">
      <c r="E205" s="16"/>
      <c r="H205" s="19"/>
    </row>
    <row r="206" spans="5:8" ht="14.25">
      <c r="E206" s="16"/>
      <c r="H206" s="19"/>
    </row>
    <row r="207" spans="5:8" ht="14.25">
      <c r="E207" s="16"/>
      <c r="H207" s="19"/>
    </row>
    <row r="208" spans="5:8" ht="14.25">
      <c r="E208" s="16"/>
      <c r="H208" s="19"/>
    </row>
    <row r="209" spans="5:8" ht="14.25">
      <c r="E209" s="16"/>
      <c r="H209" s="19"/>
    </row>
    <row r="210" spans="5:8" ht="14.25">
      <c r="E210" s="16"/>
      <c r="H210" s="19"/>
    </row>
    <row r="211" spans="5:8" ht="14.25">
      <c r="E211" s="16"/>
      <c r="H211" s="19"/>
    </row>
    <row r="212" spans="5:8" ht="14.25">
      <c r="E212" s="16"/>
      <c r="H212" s="19"/>
    </row>
    <row r="213" spans="5:8" ht="14.25">
      <c r="E213" s="16"/>
      <c r="H213" s="19"/>
    </row>
    <row r="214" spans="5:8" ht="14.25">
      <c r="E214" s="16"/>
      <c r="H214" s="19"/>
    </row>
    <row r="215" spans="5:8" ht="14.25">
      <c r="E215" s="16"/>
      <c r="H215" s="19"/>
    </row>
    <row r="216" spans="5:8" ht="14.25">
      <c r="E216" s="16"/>
      <c r="H216" s="19"/>
    </row>
    <row r="217" spans="5:8" ht="14.25">
      <c r="E217" s="16"/>
      <c r="H217" s="19"/>
    </row>
    <row r="218" spans="5:8" ht="14.25">
      <c r="E218" s="16"/>
      <c r="H218" s="19"/>
    </row>
    <row r="219" spans="5:8" ht="14.25">
      <c r="E219" s="16"/>
      <c r="H219" s="19"/>
    </row>
    <row r="220" spans="5:8" ht="14.25">
      <c r="E220" s="16"/>
      <c r="H220" s="19"/>
    </row>
    <row r="221" spans="5:8" ht="14.25">
      <c r="E221" s="16"/>
      <c r="H221" s="19"/>
    </row>
    <row r="222" spans="5:8" ht="14.25">
      <c r="E222" s="16"/>
      <c r="H222" s="19"/>
    </row>
    <row r="223" spans="5:8" ht="14.25">
      <c r="E223" s="16"/>
      <c r="H223" s="19"/>
    </row>
    <row r="224" spans="5:8" ht="14.25">
      <c r="E224" s="16"/>
      <c r="H224" s="19"/>
    </row>
    <row r="225" spans="5:8" ht="14.25">
      <c r="E225" s="16"/>
      <c r="H225" s="19"/>
    </row>
    <row r="226" spans="5:8" ht="14.25">
      <c r="E226" s="16"/>
      <c r="H226" s="19"/>
    </row>
    <row r="227" spans="5:8" ht="14.25">
      <c r="E227" s="16"/>
      <c r="H227" s="19"/>
    </row>
    <row r="228" spans="5:8" ht="14.25">
      <c r="E228" s="16"/>
      <c r="H228" s="19"/>
    </row>
    <row r="229" spans="5:8" ht="14.25">
      <c r="E229" s="16"/>
      <c r="H229" s="19"/>
    </row>
    <row r="230" spans="5:8" ht="14.25">
      <c r="E230" s="16"/>
      <c r="H230" s="19"/>
    </row>
    <row r="231" spans="5:8" ht="14.25">
      <c r="E231" s="16"/>
      <c r="H231" s="19"/>
    </row>
    <row r="232" spans="5:8" ht="14.25">
      <c r="E232" s="16"/>
      <c r="H232" s="19"/>
    </row>
    <row r="233" spans="5:8" ht="14.25">
      <c r="E233" s="16"/>
      <c r="H233" s="19"/>
    </row>
    <row r="234" spans="5:8" ht="14.25">
      <c r="E234" s="16"/>
      <c r="H234" s="19"/>
    </row>
    <row r="235" spans="5:8" ht="14.25">
      <c r="E235" s="16"/>
      <c r="H235" s="19"/>
    </row>
    <row r="236" spans="5:8" ht="14.25">
      <c r="E236" s="16"/>
      <c r="H236" s="19"/>
    </row>
    <row r="237" spans="5:8" ht="14.25">
      <c r="E237" s="16"/>
      <c r="H237" s="19"/>
    </row>
    <row r="238" spans="5:8" ht="14.25">
      <c r="E238" s="16"/>
      <c r="H238" s="19"/>
    </row>
    <row r="239" spans="5:8" ht="14.25">
      <c r="E239" s="16"/>
      <c r="H239" s="19"/>
    </row>
    <row r="240" spans="5:8" ht="14.25">
      <c r="E240" s="16"/>
      <c r="H240" s="19"/>
    </row>
    <row r="241" spans="5:8" ht="14.25">
      <c r="E241" s="16"/>
      <c r="H241" s="19"/>
    </row>
    <row r="242" spans="5:8" ht="14.25">
      <c r="E242" s="16"/>
      <c r="H242" s="19"/>
    </row>
    <row r="243" spans="5:8" ht="14.25">
      <c r="E243" s="16"/>
      <c r="H243" s="19"/>
    </row>
    <row r="244" spans="5:8" ht="14.25">
      <c r="E244" s="16"/>
      <c r="H244" s="19"/>
    </row>
    <row r="245" spans="5:8" ht="14.25">
      <c r="E245" s="16"/>
      <c r="H245" s="19"/>
    </row>
    <row r="246" spans="5:8" ht="14.25">
      <c r="E246" s="16"/>
      <c r="H246" s="19"/>
    </row>
    <row r="247" spans="5:8" ht="14.25">
      <c r="E247" s="16"/>
      <c r="H247" s="19"/>
    </row>
    <row r="248" spans="5:8" ht="14.25">
      <c r="E248" s="16"/>
      <c r="H248" s="19"/>
    </row>
    <row r="249" spans="5:8" ht="14.25">
      <c r="E249" s="16"/>
      <c r="H249" s="19"/>
    </row>
    <row r="250" spans="5:8" ht="14.25">
      <c r="E250" s="16"/>
      <c r="H250" s="19"/>
    </row>
    <row r="251" spans="5:8" ht="14.25">
      <c r="E251" s="16"/>
      <c r="H251" s="19"/>
    </row>
    <row r="252" spans="5:8" ht="14.25">
      <c r="E252" s="16"/>
      <c r="H252" s="19"/>
    </row>
    <row r="253" spans="5:8" ht="14.25">
      <c r="E253" s="16"/>
      <c r="H253" s="19"/>
    </row>
    <row r="254" spans="5:8" ht="14.25">
      <c r="E254" s="16"/>
      <c r="H254" s="19"/>
    </row>
    <row r="255" spans="5:8" ht="14.25">
      <c r="E255" s="16"/>
      <c r="H255" s="19"/>
    </row>
    <row r="256" spans="5:8" ht="14.25">
      <c r="E256" s="16"/>
      <c r="H256" s="19"/>
    </row>
    <row r="257" spans="5:8" ht="14.25">
      <c r="E257" s="16"/>
      <c r="H257" s="19"/>
    </row>
    <row r="258" spans="5:8" ht="14.25">
      <c r="E258" s="16"/>
      <c r="H258" s="19"/>
    </row>
    <row r="259" spans="5:8" ht="14.25">
      <c r="E259" s="16"/>
      <c r="H259" s="19"/>
    </row>
    <row r="260" spans="5:8" ht="14.25">
      <c r="E260" s="16"/>
      <c r="H260" s="19"/>
    </row>
    <row r="261" spans="5:8" ht="14.25">
      <c r="E261" s="16"/>
      <c r="H261" s="19"/>
    </row>
    <row r="262" spans="5:8" ht="14.25">
      <c r="E262" s="16"/>
      <c r="H262" s="19"/>
    </row>
    <row r="263" spans="5:8" ht="14.25">
      <c r="E263" s="16"/>
      <c r="H263" s="19"/>
    </row>
    <row r="264" spans="5:8" ht="14.25">
      <c r="E264" s="16"/>
      <c r="H264" s="19"/>
    </row>
    <row r="265" spans="5:8" ht="14.25">
      <c r="E265" s="16"/>
      <c r="H265" s="19"/>
    </row>
    <row r="266" spans="5:8" ht="14.25">
      <c r="E266" s="16"/>
      <c r="H266" s="19"/>
    </row>
    <row r="267" spans="5:8" ht="14.25">
      <c r="E267" s="16"/>
      <c r="H267" s="19"/>
    </row>
    <row r="268" spans="5:8" ht="14.25">
      <c r="E268" s="16"/>
      <c r="H268" s="19"/>
    </row>
    <row r="269" spans="5:8" ht="14.25">
      <c r="E269" s="16"/>
      <c r="H269" s="19"/>
    </row>
    <row r="270" spans="5:8" ht="14.25">
      <c r="E270" s="16"/>
      <c r="H270" s="19"/>
    </row>
    <row r="271" spans="5:8" ht="14.25">
      <c r="E271" s="16"/>
      <c r="H271" s="19"/>
    </row>
    <row r="272" spans="5:8" ht="14.25">
      <c r="E272" s="16"/>
      <c r="H272" s="19"/>
    </row>
    <row r="273" spans="5:8" ht="14.25">
      <c r="E273" s="16"/>
      <c r="H273" s="19"/>
    </row>
    <row r="274" spans="5:8" ht="14.25">
      <c r="E274" s="16"/>
      <c r="H274" s="19"/>
    </row>
    <row r="275" spans="5:8" ht="14.25">
      <c r="E275" s="16"/>
      <c r="H275" s="19"/>
    </row>
    <row r="276" spans="5:8" ht="14.25">
      <c r="E276" s="16"/>
      <c r="H276" s="19"/>
    </row>
    <row r="277" spans="5:8" ht="14.25">
      <c r="E277" s="16"/>
      <c r="H277" s="19"/>
    </row>
    <row r="278" spans="5:8" ht="14.25">
      <c r="E278" s="16"/>
      <c r="H278" s="19"/>
    </row>
    <row r="279" spans="5:8" ht="14.25">
      <c r="E279" s="16"/>
      <c r="H279" s="19"/>
    </row>
    <row r="280" spans="5:8" ht="14.25">
      <c r="E280" s="16"/>
      <c r="H280" s="19"/>
    </row>
    <row r="281" spans="5:8" ht="14.25">
      <c r="E281" s="16"/>
      <c r="H281" s="19"/>
    </row>
    <row r="282" spans="5:8" ht="14.25">
      <c r="E282" s="16"/>
      <c r="H282" s="19"/>
    </row>
    <row r="283" spans="5:8" ht="14.25">
      <c r="E283" s="16"/>
      <c r="H283" s="19"/>
    </row>
    <row r="284" spans="5:8" ht="14.25">
      <c r="E284" s="16"/>
      <c r="H284" s="19"/>
    </row>
    <row r="285" spans="5:8" ht="14.25">
      <c r="E285" s="16"/>
      <c r="H285" s="19"/>
    </row>
    <row r="286" spans="5:8" ht="14.25">
      <c r="E286" s="16"/>
      <c r="H286" s="19"/>
    </row>
    <row r="287" spans="5:8" ht="14.25">
      <c r="E287" s="16"/>
      <c r="H287" s="19"/>
    </row>
    <row r="288" spans="5:8" ht="14.25">
      <c r="E288" s="16"/>
      <c r="H288" s="19"/>
    </row>
    <row r="289" spans="5:8" ht="14.25">
      <c r="E289" s="16"/>
      <c r="H289" s="19"/>
    </row>
    <row r="290" spans="5:8" ht="14.25">
      <c r="E290" s="16"/>
      <c r="H290" s="19"/>
    </row>
    <row r="291" spans="5:8" ht="14.25">
      <c r="E291" s="16"/>
      <c r="H291" s="19"/>
    </row>
    <row r="292" spans="5:8" ht="14.25">
      <c r="E292" s="16"/>
      <c r="H292" s="19"/>
    </row>
    <row r="293" spans="5:8" ht="14.25">
      <c r="E293" s="16"/>
      <c r="H293" s="19"/>
    </row>
    <row r="294" spans="5:8" ht="14.25">
      <c r="E294" s="16"/>
      <c r="H294" s="19"/>
    </row>
    <row r="295" spans="5:8" ht="14.25">
      <c r="E295" s="16"/>
      <c r="H295" s="19"/>
    </row>
    <row r="296" spans="5:8" ht="14.25">
      <c r="E296" s="16"/>
      <c r="H296" s="19"/>
    </row>
    <row r="297" spans="5:8" ht="14.25">
      <c r="E297" s="16"/>
      <c r="H297" s="19"/>
    </row>
    <row r="298" spans="5:8" ht="14.25">
      <c r="E298" s="16"/>
      <c r="H298" s="19"/>
    </row>
    <row r="299" spans="5:8" ht="14.25">
      <c r="E299" s="16"/>
      <c r="H299" s="19"/>
    </row>
    <row r="300" spans="5:8" ht="14.25">
      <c r="E300" s="16"/>
      <c r="H300" s="19"/>
    </row>
    <row r="301" spans="5:8" ht="14.25">
      <c r="E301" s="16"/>
      <c r="H301" s="19"/>
    </row>
    <row r="302" spans="5:8" ht="14.25">
      <c r="E302" s="16"/>
      <c r="H302" s="19"/>
    </row>
    <row r="303" spans="5:8" ht="14.25">
      <c r="E303" s="16"/>
      <c r="H303" s="19"/>
    </row>
    <row r="304" spans="5:8" ht="14.25">
      <c r="E304" s="16"/>
      <c r="H304" s="19"/>
    </row>
    <row r="305" spans="5:8" ht="14.25">
      <c r="E305" s="16"/>
      <c r="H305" s="19"/>
    </row>
    <row r="306" spans="5:8" ht="14.25">
      <c r="E306" s="16"/>
      <c r="H306" s="19"/>
    </row>
    <row r="307" spans="5:8" ht="14.25">
      <c r="E307" s="16"/>
      <c r="H307" s="19"/>
    </row>
    <row r="308" spans="5:8" ht="14.25">
      <c r="E308" s="16"/>
      <c r="H308" s="19"/>
    </row>
    <row r="309" spans="5:8" ht="14.25">
      <c r="E309" s="16"/>
      <c r="H309" s="19"/>
    </row>
    <row r="310" spans="5:8" ht="14.25">
      <c r="E310" s="16"/>
      <c r="H310" s="19"/>
    </row>
    <row r="311" spans="5:8" ht="14.25">
      <c r="E311" s="16"/>
      <c r="H311" s="19"/>
    </row>
    <row r="312" spans="5:8" ht="14.25">
      <c r="E312" s="16"/>
      <c r="H312" s="19"/>
    </row>
    <row r="313" spans="5:8" ht="14.25">
      <c r="E313" s="16"/>
      <c r="H313" s="19"/>
    </row>
    <row r="314" spans="5:8" ht="14.25">
      <c r="E314" s="16"/>
      <c r="H314" s="19"/>
    </row>
    <row r="315" spans="5:8" ht="14.25">
      <c r="E315" s="16"/>
      <c r="H315" s="19"/>
    </row>
    <row r="316" spans="5:8" ht="14.25">
      <c r="E316" s="16"/>
      <c r="H316" s="19"/>
    </row>
    <row r="317" spans="5:8" ht="14.25">
      <c r="E317" s="16"/>
      <c r="H317" s="19"/>
    </row>
    <row r="318" spans="5:8" ht="14.25">
      <c r="E318" s="16"/>
      <c r="H318" s="19"/>
    </row>
    <row r="319" spans="5:8" ht="14.25">
      <c r="E319" s="16"/>
      <c r="H319" s="19"/>
    </row>
    <row r="320" spans="5:8" ht="14.25">
      <c r="E320" s="16"/>
      <c r="H320" s="19"/>
    </row>
    <row r="321" spans="5:8" ht="14.25">
      <c r="E321" s="16"/>
      <c r="H321" s="19"/>
    </row>
    <row r="322" spans="5:8" ht="14.25">
      <c r="E322" s="16"/>
      <c r="H322" s="19"/>
    </row>
    <row r="323" spans="5:8" ht="14.25">
      <c r="E323" s="16"/>
      <c r="H323" s="19"/>
    </row>
    <row r="324" spans="5:8" ht="14.25">
      <c r="E324" s="16"/>
      <c r="H324" s="19"/>
    </row>
    <row r="325" spans="5:8" ht="14.25">
      <c r="E325" s="16"/>
      <c r="H325" s="19"/>
    </row>
    <row r="326" spans="5:8" ht="14.25">
      <c r="E326" s="16"/>
      <c r="H326" s="19"/>
    </row>
    <row r="327" spans="5:8" ht="14.25">
      <c r="E327" s="16"/>
      <c r="H327" s="19"/>
    </row>
    <row r="328" spans="5:8" ht="14.25">
      <c r="E328" s="16"/>
      <c r="H328" s="19"/>
    </row>
    <row r="329" spans="5:8" ht="14.25">
      <c r="E329" s="16"/>
      <c r="H329" s="19"/>
    </row>
    <row r="330" spans="5:8" ht="14.25">
      <c r="E330" s="16"/>
      <c r="H330" s="19"/>
    </row>
    <row r="331" spans="5:8" ht="14.25">
      <c r="E331" s="16"/>
      <c r="H331" s="19"/>
    </row>
    <row r="332" spans="5:8" ht="14.25">
      <c r="E332" s="16"/>
      <c r="H332" s="19"/>
    </row>
    <row r="333" spans="5:8" ht="14.25">
      <c r="E333" s="16"/>
      <c r="H333" s="19"/>
    </row>
    <row r="334" spans="5:8" ht="14.25">
      <c r="E334" s="16"/>
      <c r="H334" s="19"/>
    </row>
    <row r="335" spans="5:8" ht="14.25">
      <c r="E335" s="16"/>
      <c r="H335" s="19"/>
    </row>
    <row r="336" spans="5:8" ht="14.25">
      <c r="E336" s="16"/>
      <c r="H336" s="19"/>
    </row>
    <row r="337" spans="5:8" ht="14.25">
      <c r="E337" s="16"/>
      <c r="H337" s="19"/>
    </row>
    <row r="338" spans="5:8" ht="14.25">
      <c r="E338" s="16"/>
      <c r="H338" s="19"/>
    </row>
    <row r="339" spans="5:8" ht="14.25">
      <c r="E339" s="16"/>
      <c r="H339" s="19"/>
    </row>
    <row r="340" spans="5:8" ht="14.25">
      <c r="E340" s="16"/>
      <c r="H340" s="19"/>
    </row>
    <row r="341" spans="5:8" ht="14.25">
      <c r="E341" s="16"/>
      <c r="H341" s="19"/>
    </row>
    <row r="342" spans="5:8" ht="14.25">
      <c r="E342" s="16"/>
      <c r="H342" s="19"/>
    </row>
    <row r="343" spans="5:8" ht="14.25">
      <c r="E343" s="16"/>
      <c r="H343" s="19"/>
    </row>
    <row r="344" spans="5:8" ht="14.25">
      <c r="E344" s="16"/>
      <c r="H344" s="19"/>
    </row>
    <row r="345" spans="5:8" ht="14.25">
      <c r="E345" s="16"/>
      <c r="H345" s="19"/>
    </row>
    <row r="346" spans="5:8" ht="14.25">
      <c r="E346" s="16"/>
      <c r="H346" s="19"/>
    </row>
    <row r="347" spans="5:8" ht="14.25">
      <c r="E347" s="16"/>
      <c r="H347" s="19"/>
    </row>
    <row r="348" spans="5:8" ht="14.25">
      <c r="E348" s="16"/>
      <c r="H348" s="19"/>
    </row>
    <row r="349" spans="5:8" ht="14.25">
      <c r="E349" s="16"/>
      <c r="H349" s="19"/>
    </row>
    <row r="350" spans="5:8" ht="14.25">
      <c r="E350" s="16"/>
      <c r="H350" s="19"/>
    </row>
    <row r="351" spans="5:8" ht="14.25">
      <c r="E351" s="16"/>
      <c r="H351" s="19"/>
    </row>
    <row r="352" spans="5:8" ht="14.25">
      <c r="E352" s="16"/>
      <c r="H352" s="19"/>
    </row>
    <row r="353" spans="5:8" ht="14.25">
      <c r="E353" s="16"/>
      <c r="H353" s="19"/>
    </row>
    <row r="354" spans="5:8" ht="14.25">
      <c r="E354" s="16"/>
      <c r="H354" s="19"/>
    </row>
    <row r="355" spans="5:8" ht="14.25">
      <c r="E355" s="16"/>
      <c r="H355" s="19"/>
    </row>
    <row r="356" spans="5:8" ht="14.25">
      <c r="E356" s="16"/>
      <c r="H356" s="19"/>
    </row>
    <row r="357" spans="5:8" ht="14.25">
      <c r="E357" s="16"/>
      <c r="H357" s="19"/>
    </row>
    <row r="358" spans="5:8" ht="14.25">
      <c r="E358" s="16"/>
      <c r="H358" s="19"/>
    </row>
    <row r="359" spans="5:8" ht="14.25">
      <c r="E359" s="16"/>
      <c r="H359" s="19"/>
    </row>
    <row r="360" ht="14.25">
      <c r="E360" s="16"/>
    </row>
    <row r="361" ht="14.25">
      <c r="E361" s="16"/>
    </row>
    <row r="362" ht="14.25">
      <c r="E362" s="16"/>
    </row>
    <row r="363" ht="14.25">
      <c r="E363" s="16"/>
    </row>
    <row r="364" ht="14.25">
      <c r="E364" s="16"/>
    </row>
    <row r="365" ht="14.25">
      <c r="E365" s="16"/>
    </row>
  </sheetData>
  <printOptions/>
  <pageMargins left="0.75" right="0.75" top="1" bottom="1" header="0" footer="0"/>
  <pageSetup fitToWidth="2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Mark Trengove</cp:lastModifiedBy>
  <cp:lastPrinted>2006-04-25T20:19:53Z</cp:lastPrinted>
  <dcterms:created xsi:type="dcterms:W3CDTF">2003-10-23T17:08:44Z</dcterms:created>
  <dcterms:modified xsi:type="dcterms:W3CDTF">2006-05-15T21:12:34Z</dcterms:modified>
  <cp:category/>
  <cp:version/>
  <cp:contentType/>
  <cp:contentStatus/>
</cp:coreProperties>
</file>